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D:\mabuchi\250304-馬渕指定請求書\"/>
    </mc:Choice>
  </mc:AlternateContent>
  <xr:revisionPtr revIDLastSave="0" documentId="13_ncr:9_{247FCC41-442C-4EBE-A4FE-8B35EFC5FCA0}" xr6:coauthVersionLast="47" xr6:coauthVersionMax="47" xr10:uidLastSave="{00000000-0000-0000-0000-000000000000}"/>
  <bookViews>
    <workbookView xWindow="-120" yWindow="-120" windowWidth="29040" windowHeight="15720" activeTab="1" xr2:uid="{C03529B3-F519-4481-9E7C-82F4503B3986}"/>
  </bookViews>
  <sheets>
    <sheet name="請求書書式(登録業者用)" sheetId="6" r:id="rId1"/>
    <sheet name="記入例(登録業者用)" sheetId="10" r:id="rId2"/>
    <sheet name="請求書書式(免税業者用)" sheetId="11" r:id="rId3"/>
    <sheet name="記入例(免税業者用)" sheetId="12" r:id="rId4"/>
  </sheets>
  <definedNames>
    <definedName name="_xlnm.Print_Area" localSheetId="1">'記入例(登録業者用)'!$A$1:$AM$70</definedName>
    <definedName name="_xlnm.Print_Area" localSheetId="3">'記入例(免税業者用)'!$A$1:$AM$70</definedName>
    <definedName name="_xlnm.Print_Area" localSheetId="0">'請求書書式(登録業者用)'!$A$1:$AM$70</definedName>
    <definedName name="_xlnm.Print_Area" localSheetId="2">'請求書書式(免税業者用)'!$A$1:$AM$70</definedName>
  </definedNames>
  <calcPr calcId="191029"/>
</workbook>
</file>

<file path=xl/calcChain.xml><?xml version="1.0" encoding="utf-8"?>
<calcChain xmlns="http://schemas.openxmlformats.org/spreadsheetml/2006/main">
  <c r="V10" i="6" l="1"/>
  <c r="V45" i="6" s="1"/>
  <c r="T24" i="6"/>
  <c r="L65" i="12"/>
  <c r="F65" i="12"/>
  <c r="L64" i="12"/>
  <c r="F64" i="12"/>
  <c r="L63" i="12"/>
  <c r="F63" i="12"/>
  <c r="T57" i="12"/>
  <c r="Q57" i="12"/>
  <c r="O57" i="12"/>
  <c r="M57" i="12"/>
  <c r="D57" i="12"/>
  <c r="B57" i="12"/>
  <c r="Q55" i="12"/>
  <c r="O55" i="12"/>
  <c r="M55" i="12"/>
  <c r="D55" i="12"/>
  <c r="B55" i="12"/>
  <c r="AD54" i="12"/>
  <c r="AD53" i="12"/>
  <c r="Q53" i="12"/>
  <c r="O53" i="12"/>
  <c r="M53" i="12"/>
  <c r="D53" i="12"/>
  <c r="B53" i="12"/>
  <c r="AD52" i="12"/>
  <c r="AD51" i="12"/>
  <c r="Q51" i="12"/>
  <c r="O51" i="12"/>
  <c r="M51" i="12"/>
  <c r="D51" i="12"/>
  <c r="B51" i="12"/>
  <c r="AD50" i="12"/>
  <c r="AD49" i="12"/>
  <c r="AD46" i="12"/>
  <c r="AD45" i="12"/>
  <c r="AD44" i="12"/>
  <c r="F44" i="12"/>
  <c r="AD43" i="12"/>
  <c r="F43" i="12"/>
  <c r="AD42" i="12"/>
  <c r="P42" i="12"/>
  <c r="F42" i="12"/>
  <c r="AD41" i="12"/>
  <c r="P41" i="12"/>
  <c r="F41" i="12"/>
  <c r="AD40" i="12"/>
  <c r="F39" i="12"/>
  <c r="AK38" i="12"/>
  <c r="AB38" i="12"/>
  <c r="AJ37" i="12"/>
  <c r="AH37" i="12"/>
  <c r="AF37" i="12"/>
  <c r="T20" i="12"/>
  <c r="T55" i="12" s="1"/>
  <c r="T18" i="12"/>
  <c r="T53" i="12" s="1"/>
  <c r="T16" i="12"/>
  <c r="T51" i="12"/>
  <c r="V10" i="12"/>
  <c r="V45" i="12" s="1"/>
  <c r="V9" i="12"/>
  <c r="V44" i="12" s="1"/>
  <c r="P9" i="12"/>
  <c r="P44" i="12" s="1"/>
  <c r="V8" i="12"/>
  <c r="V43" i="12" s="1"/>
  <c r="V7" i="12"/>
  <c r="V42" i="12" s="1"/>
  <c r="T24" i="11"/>
  <c r="R30" i="11" s="1"/>
  <c r="R65" i="11" s="1"/>
  <c r="T55" i="11"/>
  <c r="T53" i="11"/>
  <c r="L63" i="11"/>
  <c r="L64" i="11"/>
  <c r="L65" i="11"/>
  <c r="T57" i="11"/>
  <c r="Q57" i="11"/>
  <c r="O57" i="11"/>
  <c r="M57" i="11"/>
  <c r="D57" i="11"/>
  <c r="B57" i="11"/>
  <c r="Q55" i="11"/>
  <c r="O55" i="11"/>
  <c r="M55" i="11"/>
  <c r="D55" i="11"/>
  <c r="B55" i="11"/>
  <c r="AD54" i="11"/>
  <c r="AD53" i="11"/>
  <c r="Q53" i="11"/>
  <c r="O53" i="11"/>
  <c r="M53" i="11"/>
  <c r="D53" i="11"/>
  <c r="B53" i="11"/>
  <c r="AD52" i="11"/>
  <c r="AD51" i="11"/>
  <c r="Q51" i="11"/>
  <c r="O51" i="11"/>
  <c r="M51" i="11"/>
  <c r="D51" i="11"/>
  <c r="B51" i="11"/>
  <c r="AD50" i="11"/>
  <c r="AD49" i="11"/>
  <c r="AD46" i="11"/>
  <c r="AD45" i="11"/>
  <c r="AD44" i="11"/>
  <c r="F44" i="11"/>
  <c r="AD43" i="11"/>
  <c r="F43" i="11"/>
  <c r="AD42" i="11"/>
  <c r="P42" i="11"/>
  <c r="F42" i="11"/>
  <c r="AD41" i="11"/>
  <c r="P41" i="11"/>
  <c r="F41" i="11"/>
  <c r="AD40" i="11"/>
  <c r="F39" i="11"/>
  <c r="AK38" i="11"/>
  <c r="AB38" i="11"/>
  <c r="AJ37" i="11"/>
  <c r="AH37" i="11"/>
  <c r="AF37" i="11"/>
  <c r="V10" i="11"/>
  <c r="V45" i="11" s="1"/>
  <c r="V9" i="11"/>
  <c r="V44" i="11" s="1"/>
  <c r="P9" i="11"/>
  <c r="P44" i="11" s="1"/>
  <c r="V8" i="11"/>
  <c r="V43" i="11" s="1"/>
  <c r="V7" i="11"/>
  <c r="V42" i="11" s="1"/>
  <c r="L65" i="10"/>
  <c r="T57" i="10"/>
  <c r="Q57" i="10"/>
  <c r="O57" i="10"/>
  <c r="M57" i="10"/>
  <c r="D57" i="10"/>
  <c r="B57" i="10"/>
  <c r="Q55" i="10"/>
  <c r="O55" i="10"/>
  <c r="M55" i="10"/>
  <c r="D55" i="10"/>
  <c r="B55" i="10"/>
  <c r="AD54" i="10"/>
  <c r="AD53" i="10"/>
  <c r="Q53" i="10"/>
  <c r="O53" i="10"/>
  <c r="M53" i="10"/>
  <c r="D53" i="10"/>
  <c r="B53" i="10"/>
  <c r="AD52" i="10"/>
  <c r="AD51" i="10"/>
  <c r="T51" i="10"/>
  <c r="Q51" i="10"/>
  <c r="O51" i="10"/>
  <c r="M51" i="10"/>
  <c r="D51" i="10"/>
  <c r="B51" i="10"/>
  <c r="AD50" i="10"/>
  <c r="AD49" i="10"/>
  <c r="AD46" i="10"/>
  <c r="AD45" i="10"/>
  <c r="AD44" i="10"/>
  <c r="F44" i="10"/>
  <c r="AD43" i="10"/>
  <c r="F43" i="10"/>
  <c r="AD42" i="10"/>
  <c r="P42" i="10"/>
  <c r="F42" i="10"/>
  <c r="AD41" i="10"/>
  <c r="P41" i="10"/>
  <c r="F41" i="10"/>
  <c r="AD40" i="10"/>
  <c r="F39" i="10"/>
  <c r="AK38" i="10"/>
  <c r="AB38" i="10"/>
  <c r="AJ37" i="10"/>
  <c r="AH37" i="10"/>
  <c r="AF37" i="10"/>
  <c r="T20" i="10"/>
  <c r="T24" i="10"/>
  <c r="F30" i="10" s="1"/>
  <c r="T18" i="10"/>
  <c r="V7" i="10"/>
  <c r="V42" i="10" s="1"/>
  <c r="L65" i="6"/>
  <c r="T55" i="6"/>
  <c r="F30" i="6"/>
  <c r="F65" i="6"/>
  <c r="T57" i="6"/>
  <c r="Q57" i="6"/>
  <c r="O57" i="6"/>
  <c r="M57" i="6"/>
  <c r="D57" i="6"/>
  <c r="B57" i="6"/>
  <c r="Q55" i="6"/>
  <c r="O55" i="6"/>
  <c r="M55" i="6"/>
  <c r="D55" i="6"/>
  <c r="B55" i="6"/>
  <c r="AD54" i="6"/>
  <c r="AD53" i="6"/>
  <c r="Q53" i="6"/>
  <c r="O53" i="6"/>
  <c r="M53" i="6"/>
  <c r="D53" i="6"/>
  <c r="B53" i="6"/>
  <c r="AD52" i="6"/>
  <c r="AD51" i="6"/>
  <c r="T51" i="6"/>
  <c r="Q51" i="6"/>
  <c r="O51" i="6"/>
  <c r="M51" i="6"/>
  <c r="D51" i="6"/>
  <c r="B51" i="6"/>
  <c r="AD50" i="6"/>
  <c r="AD49" i="6"/>
  <c r="AD46" i="6"/>
  <c r="AD45" i="6"/>
  <c r="AD44" i="6"/>
  <c r="F44" i="6"/>
  <c r="AD43" i="6"/>
  <c r="F43" i="6"/>
  <c r="AD42" i="6"/>
  <c r="P42" i="6"/>
  <c r="F42" i="6"/>
  <c r="AD41" i="6"/>
  <c r="P41" i="6"/>
  <c r="F41" i="6"/>
  <c r="AD40" i="6"/>
  <c r="F39" i="6"/>
  <c r="AK38" i="6"/>
  <c r="AB38" i="6"/>
  <c r="AJ37" i="6"/>
  <c r="AH37" i="6"/>
  <c r="AF37" i="6"/>
  <c r="V7" i="6"/>
  <c r="V42" i="6" s="1"/>
  <c r="T53" i="6"/>
  <c r="T53" i="10"/>
  <c r="P9" i="6"/>
  <c r="P44" i="6" s="1"/>
  <c r="V8" i="6"/>
  <c r="V43" i="6"/>
  <c r="V9" i="6"/>
  <c r="V44" i="6" s="1"/>
  <c r="T55" i="10"/>
  <c r="T51" i="11"/>
  <c r="F64" i="11"/>
  <c r="F65" i="11"/>
  <c r="T24" i="12"/>
  <c r="R28" i="12" s="1"/>
  <c r="R63" i="12" s="1"/>
  <c r="F63" i="11"/>
  <c r="T59" i="12"/>
  <c r="R30" i="12"/>
  <c r="R65" i="12" s="1"/>
  <c r="R29" i="12"/>
  <c r="R64" i="12" s="1"/>
  <c r="T59" i="11"/>
  <c r="P8" i="11"/>
  <c r="P43" i="11"/>
  <c r="R29" i="11"/>
  <c r="R64" i="11" s="1"/>
  <c r="H11" i="11"/>
  <c r="H46" i="11"/>
  <c r="R28" i="11"/>
  <c r="R63" i="11" s="1"/>
  <c r="P8" i="6"/>
  <c r="P43" i="6"/>
  <c r="T59" i="6"/>
  <c r="F29" i="6"/>
  <c r="F28" i="6"/>
  <c r="F63" i="6"/>
  <c r="R30" i="6"/>
  <c r="R65" i="6" s="1"/>
  <c r="L28" i="6"/>
  <c r="L63" i="6"/>
  <c r="F64" i="6"/>
  <c r="L29" i="6"/>
  <c r="L64" i="6" s="1"/>
  <c r="R28" i="6"/>
  <c r="R63" i="6" s="1"/>
  <c r="R29" i="6"/>
  <c r="R64" i="6" s="1"/>
  <c r="H11" i="6"/>
  <c r="H46" i="6" s="1"/>
  <c r="F65" i="10" l="1"/>
  <c r="R30" i="10"/>
  <c r="R65" i="10" s="1"/>
  <c r="P8" i="12"/>
  <c r="P43" i="12" s="1"/>
  <c r="H11" i="12"/>
  <c r="H46" i="12" s="1"/>
  <c r="F28" i="10"/>
  <c r="F29" i="10"/>
  <c r="T59" i="10"/>
  <c r="P8" i="10"/>
  <c r="L29" i="10" l="1"/>
  <c r="L64" i="10" s="1"/>
  <c r="F64" i="10"/>
  <c r="R29" i="10"/>
  <c r="R64" i="10" s="1"/>
  <c r="F63" i="10"/>
  <c r="L28" i="10"/>
  <c r="L63" i="10" s="1"/>
  <c r="P43" i="10"/>
  <c r="V8" i="10"/>
  <c r="V43" i="10" s="1"/>
  <c r="V10" i="10"/>
  <c r="V45" i="10" s="1"/>
  <c r="P9" i="10"/>
  <c r="P44" i="10" l="1"/>
  <c r="V9" i="10"/>
  <c r="V44" i="10" s="1"/>
  <c r="R28" i="10"/>
  <c r="R63" i="10" l="1"/>
  <c r="H11" i="10"/>
  <c r="H46" i="1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水上貴志</author>
    <author>t-mizugami</author>
  </authors>
  <commentList>
    <comment ref="AJ2" authorId="0" shapeId="0" xr:uid="{975912CD-CEB2-420D-A658-9280B19896DA}">
      <text>
        <r>
          <rPr>
            <sz val="9"/>
            <color indexed="81"/>
            <rFont val="HG丸ｺﾞｼｯｸM-PRO"/>
            <family val="3"/>
            <charset val="128"/>
          </rPr>
          <t>月末日で記入して下さい</t>
        </r>
      </text>
    </comment>
    <comment ref="AB3" authorId="0" shapeId="0" xr:uid="{3D492751-D8A5-44F7-9876-62BE55AE453C}">
      <text>
        <r>
          <rPr>
            <sz val="9"/>
            <color indexed="81"/>
            <rFont val="HG丸ｺﾞｼｯｸM-PRO"/>
            <family val="3"/>
            <charset val="128"/>
          </rPr>
          <t xml:space="preserve">・注文書に記載しているｺｰﾄﾞNoを記入。
・注文書がない場合は空欄
</t>
        </r>
      </text>
    </comment>
    <comment ref="F6" authorId="0" shapeId="0" xr:uid="{8B0B2B9D-9E03-413C-B28F-FB42B31A7334}">
      <text>
        <r>
          <rPr>
            <sz val="9"/>
            <color indexed="81"/>
            <rFont val="HG丸ｺﾞｼｯｸM-PRO"/>
            <family val="3"/>
            <charset val="128"/>
          </rPr>
          <t>注文日を記入してください。注文書がない場合は空欄。</t>
        </r>
      </text>
    </comment>
    <comment ref="P6" authorId="0" shapeId="0" xr:uid="{13CC8BF2-1962-4A35-B7AD-44F6200516AA}">
      <text>
        <r>
          <rPr>
            <sz val="9"/>
            <color indexed="81"/>
            <rFont val="HG丸ｺﾞｼｯｸM-PRO"/>
            <family val="3"/>
            <charset val="128"/>
          </rPr>
          <t>注文書がない場合は空欄</t>
        </r>
      </text>
    </comment>
    <comment ref="F7" authorId="1" shapeId="0" xr:uid="{B75EB2AE-093C-4520-BA7F-DD446D4BE4CC}">
      <text>
        <r>
          <rPr>
            <sz val="9"/>
            <color indexed="81"/>
            <rFont val="HG丸ｺﾞｼｯｸM-PRO"/>
            <family val="3"/>
            <charset val="128"/>
          </rPr>
          <t>注文書に記載している番号を記入して下さい。注文書が無い場合は空欄。</t>
        </r>
      </text>
    </comment>
    <comment ref="P7" authorId="0" shapeId="0" xr:uid="{CFD1CEE9-511D-4A97-A6DC-2BFD949CF25F}">
      <text>
        <r>
          <rPr>
            <sz val="9"/>
            <color indexed="81"/>
            <rFont val="HG丸ｺﾞｼｯｸM-PRO"/>
            <family val="3"/>
            <charset val="128"/>
          </rPr>
          <t>既請求がない場合は空欄</t>
        </r>
      </text>
    </comment>
    <comment ref="F8" authorId="1" shapeId="0" xr:uid="{43C7398F-1366-4D5B-ADED-B6557CF7D674}">
      <text>
        <r>
          <rPr>
            <sz val="9"/>
            <color indexed="81"/>
            <rFont val="HG丸ｺﾞｼｯｸM-PRO"/>
            <family val="3"/>
            <charset val="128"/>
          </rPr>
          <t>リストより選択して下さい</t>
        </r>
      </text>
    </comment>
    <comment ref="F9" authorId="1" shapeId="0" xr:uid="{783F2412-E303-47E7-A542-A659D3C55030}">
      <text>
        <r>
          <rPr>
            <sz val="9"/>
            <color indexed="81"/>
            <rFont val="HG丸ｺﾞｼｯｸM-PRO"/>
            <family val="3"/>
            <charset val="128"/>
          </rPr>
          <t>弊社担当者名を記入して下さい</t>
        </r>
      </text>
    </comment>
    <comment ref="B14" authorId="0" shapeId="0" xr:uid="{40CEC558-09E7-4FFA-89A6-4AE62BF99BC5}">
      <text>
        <r>
          <rPr>
            <sz val="9"/>
            <color indexed="81"/>
            <rFont val="HG丸ｺﾞｼｯｸM-PRO"/>
            <family val="3"/>
            <charset val="128"/>
          </rPr>
          <t>軽減税率対象：軽
非課税対象：非
を選択して下さい</t>
        </r>
      </text>
    </comment>
    <comment ref="B49" authorId="0" shapeId="0" xr:uid="{71998DF2-7A40-4CE3-B40A-C639B16224B8}">
      <text>
        <r>
          <rPr>
            <sz val="9"/>
            <color indexed="81"/>
            <rFont val="MS P ゴシック"/>
            <family val="3"/>
            <charset val="128"/>
          </rPr>
          <t>軽減税率対象：軽
非課税対象：非
を選択して下さい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水上貴志</author>
    <author>t-mizugami</author>
  </authors>
  <commentList>
    <comment ref="AJ2" authorId="0" shapeId="0" xr:uid="{BD502BE9-957F-4D5F-917C-88856617D5F3}">
      <text>
        <r>
          <rPr>
            <sz val="9"/>
            <color indexed="81"/>
            <rFont val="HG丸ｺﾞｼｯｸM-PRO"/>
            <family val="3"/>
            <charset val="128"/>
          </rPr>
          <t>月末日で記入して下さい</t>
        </r>
      </text>
    </comment>
    <comment ref="AB3" authorId="0" shapeId="0" xr:uid="{9C8F7D51-1652-40DD-B117-8A38A658A679}">
      <text>
        <r>
          <rPr>
            <sz val="9"/>
            <color indexed="81"/>
            <rFont val="HG丸ｺﾞｼｯｸM-PRO"/>
            <family val="3"/>
            <charset val="128"/>
          </rPr>
          <t>・注文書に記載しているｺｰﾄﾞNoを記入。
・注文書がない場合は空欄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F6" authorId="0" shapeId="0" xr:uid="{93BAAA19-FADB-429D-9FD8-6C13172A25B5}">
      <text>
        <r>
          <rPr>
            <sz val="9"/>
            <color indexed="81"/>
            <rFont val="HG丸ｺﾞｼｯｸM-PRO"/>
            <family val="3"/>
            <charset val="128"/>
          </rPr>
          <t>注文日を記入してください。注文書がない場合は空欄。</t>
        </r>
      </text>
    </comment>
    <comment ref="P6" authorId="0" shapeId="0" xr:uid="{4FB2FEFD-D855-48BC-8ECD-147BA2C31210}">
      <text>
        <r>
          <rPr>
            <sz val="9"/>
            <color indexed="81"/>
            <rFont val="HG丸ｺﾞｼｯｸM-PRO"/>
            <family val="3"/>
            <charset val="128"/>
          </rPr>
          <t>注文書がない場合は空欄</t>
        </r>
      </text>
    </comment>
    <comment ref="F7" authorId="1" shapeId="0" xr:uid="{640B43C5-BEBA-40EF-859D-B39E595A7432}">
      <text>
        <r>
          <rPr>
            <sz val="9"/>
            <color indexed="81"/>
            <rFont val="HG丸ｺﾞｼｯｸM-PRO"/>
            <family val="3"/>
            <charset val="128"/>
          </rPr>
          <t>注文書に記載している番号を記入して下さい。注文書が無い場合は空欄。</t>
        </r>
      </text>
    </comment>
    <comment ref="P7" authorId="0" shapeId="0" xr:uid="{35039DAD-566C-44BB-AF7C-9794854D86D4}">
      <text>
        <r>
          <rPr>
            <sz val="9"/>
            <color indexed="81"/>
            <rFont val="HG丸ｺﾞｼｯｸM-PRO"/>
            <family val="3"/>
            <charset val="128"/>
          </rPr>
          <t>既請求がない場合は空欄</t>
        </r>
      </text>
    </comment>
    <comment ref="F8" authorId="1" shapeId="0" xr:uid="{EAD808A0-5F88-4006-A3BB-9302EA53E159}">
      <text>
        <r>
          <rPr>
            <sz val="9"/>
            <color indexed="81"/>
            <rFont val="HG丸ｺﾞｼｯｸM-PRO"/>
            <family val="3"/>
            <charset val="128"/>
          </rPr>
          <t>リストより選択して下さい</t>
        </r>
      </text>
    </comment>
    <comment ref="F9" authorId="1" shapeId="0" xr:uid="{55E8D6B2-BAEA-4765-B91E-CCED0E043044}">
      <text>
        <r>
          <rPr>
            <sz val="9"/>
            <color indexed="81"/>
            <rFont val="HG丸ｺﾞｼｯｸM-PRO"/>
            <family val="3"/>
            <charset val="128"/>
          </rPr>
          <t>弊社担当者名を記入して下さい</t>
        </r>
      </text>
    </comment>
    <comment ref="B14" authorId="0" shapeId="0" xr:uid="{CEBA1BDE-904B-499F-82EC-069C00A3132D}">
      <text>
        <r>
          <rPr>
            <sz val="9"/>
            <color indexed="81"/>
            <rFont val="HG丸ｺﾞｼｯｸM-PRO"/>
            <family val="3"/>
            <charset val="128"/>
          </rPr>
          <t>軽減税率対象：軽
非課税対象：非
を選択して下さい</t>
        </r>
      </text>
    </comment>
    <comment ref="B49" authorId="0" shapeId="0" xr:uid="{887FEF7E-A9D5-40CB-9FB1-A26742B43B4A}">
      <text>
        <r>
          <rPr>
            <sz val="9"/>
            <color indexed="81"/>
            <rFont val="MS P ゴシック"/>
            <family val="3"/>
            <charset val="128"/>
          </rPr>
          <t>軽減税率対象：軽
非課税対象：非
を選択して下さい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水上貴志</author>
    <author>t-mizugami</author>
  </authors>
  <commentList>
    <comment ref="AJ2" authorId="0" shapeId="0" xr:uid="{E559ED2F-99B8-4D31-A8B2-E9D5198D5816}">
      <text>
        <r>
          <rPr>
            <sz val="9"/>
            <color indexed="81"/>
            <rFont val="HG丸ｺﾞｼｯｸM-PRO"/>
            <family val="3"/>
            <charset val="128"/>
          </rPr>
          <t>月末日で記入して下さい</t>
        </r>
      </text>
    </comment>
    <comment ref="AB3" authorId="0" shapeId="0" xr:uid="{E2317F3A-EC1F-4585-95A7-B9B1707893A8}">
      <text>
        <r>
          <rPr>
            <sz val="9"/>
            <color indexed="81"/>
            <rFont val="HG丸ｺﾞｼｯｸM-PRO"/>
            <family val="3"/>
            <charset val="128"/>
          </rPr>
          <t xml:space="preserve">・注文書に記載しているｺｰﾄﾞNoを記入。
・注文書がない場合は空欄
</t>
        </r>
      </text>
    </comment>
    <comment ref="F6" authorId="0" shapeId="0" xr:uid="{5AC5D7BE-43E7-45CE-BBC0-D1CC0DB000F1}">
      <text>
        <r>
          <rPr>
            <sz val="9"/>
            <color indexed="81"/>
            <rFont val="HG丸ｺﾞｼｯｸM-PRO"/>
            <family val="3"/>
            <charset val="128"/>
          </rPr>
          <t>注文日を記入してください。注文書がない場合は空欄。</t>
        </r>
      </text>
    </comment>
    <comment ref="P6" authorId="0" shapeId="0" xr:uid="{DF266450-0D94-40D0-9125-82737D78E93A}">
      <text>
        <r>
          <rPr>
            <sz val="9"/>
            <color indexed="81"/>
            <rFont val="HG丸ｺﾞｼｯｸM-PRO"/>
            <family val="3"/>
            <charset val="128"/>
          </rPr>
          <t>注文書がない場合は空欄</t>
        </r>
      </text>
    </comment>
    <comment ref="F7" authorId="1" shapeId="0" xr:uid="{45BDFEC4-0BF2-4A5B-9B4A-00A512854A43}">
      <text>
        <r>
          <rPr>
            <sz val="9"/>
            <color indexed="81"/>
            <rFont val="HG丸ｺﾞｼｯｸM-PRO"/>
            <family val="3"/>
            <charset val="128"/>
          </rPr>
          <t>注文書に記載している番号を記入して下さい。注文書が無い場合は空欄。</t>
        </r>
      </text>
    </comment>
    <comment ref="P7" authorId="0" shapeId="0" xr:uid="{BFF9477A-E433-49DC-AE45-AD882175231F}">
      <text>
        <r>
          <rPr>
            <sz val="9"/>
            <color indexed="81"/>
            <rFont val="HG丸ｺﾞｼｯｸM-PRO"/>
            <family val="3"/>
            <charset val="128"/>
          </rPr>
          <t>既請求がない場合は空欄</t>
        </r>
      </text>
    </comment>
    <comment ref="F8" authorId="1" shapeId="0" xr:uid="{8D4D7D4F-00A0-479A-83F0-45FAD93D2048}">
      <text>
        <r>
          <rPr>
            <sz val="9"/>
            <color indexed="81"/>
            <rFont val="HG丸ｺﾞｼｯｸM-PRO"/>
            <family val="3"/>
            <charset val="128"/>
          </rPr>
          <t>リストより選択して下さい</t>
        </r>
      </text>
    </comment>
    <comment ref="F9" authorId="1" shapeId="0" xr:uid="{19408254-7B47-4AB8-843B-27A60112A083}">
      <text>
        <r>
          <rPr>
            <sz val="9"/>
            <color indexed="81"/>
            <rFont val="HG丸ｺﾞｼｯｸM-PRO"/>
            <family val="3"/>
            <charset val="128"/>
          </rPr>
          <t>弊社担当者名を記入して下さい</t>
        </r>
      </text>
    </comment>
    <comment ref="B14" authorId="0" shapeId="0" xr:uid="{06DD8B6B-B2CE-46E2-8501-84F3017D9A8B}">
      <text>
        <r>
          <rPr>
            <sz val="9"/>
            <color indexed="81"/>
            <rFont val="HG丸ｺﾞｼｯｸM-PRO"/>
            <family val="3"/>
            <charset val="128"/>
          </rPr>
          <t>軽減税率対象：軽
非課税対象：非
を選択して下さい</t>
        </r>
      </text>
    </comment>
    <comment ref="B49" authorId="0" shapeId="0" xr:uid="{9FC10509-3186-4C6E-B240-53747B641015}">
      <text>
        <r>
          <rPr>
            <sz val="9"/>
            <color indexed="81"/>
            <rFont val="MS P ゴシック"/>
            <family val="3"/>
            <charset val="128"/>
          </rPr>
          <t>軽減税率対象：軽
非課税対象：非
を選択して下さい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水上貴志</author>
    <author>t-mizugami</author>
  </authors>
  <commentList>
    <comment ref="AJ2" authorId="0" shapeId="0" xr:uid="{7F3C0567-2498-402D-9347-7C4F3AEFD0E6}">
      <text>
        <r>
          <rPr>
            <sz val="9"/>
            <color indexed="81"/>
            <rFont val="HG丸ｺﾞｼｯｸM-PRO"/>
            <family val="3"/>
            <charset val="128"/>
          </rPr>
          <t>月末日で記入して下さい</t>
        </r>
      </text>
    </comment>
    <comment ref="AB3" authorId="0" shapeId="0" xr:uid="{ACFF0F0D-1EC6-4EBF-8899-C2CE95BDB51C}">
      <text>
        <r>
          <rPr>
            <sz val="9"/>
            <color indexed="81"/>
            <rFont val="HG丸ｺﾞｼｯｸM-PRO"/>
            <family val="3"/>
            <charset val="128"/>
          </rPr>
          <t>・注文書に記載しているｺｰﾄﾞNoを記入。
・注文書がない場合は空欄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F6" authorId="0" shapeId="0" xr:uid="{EE816C20-033C-404A-AA9A-037941233177}">
      <text>
        <r>
          <rPr>
            <sz val="9"/>
            <color indexed="81"/>
            <rFont val="HG丸ｺﾞｼｯｸM-PRO"/>
            <family val="3"/>
            <charset val="128"/>
          </rPr>
          <t>注文日を記入してください。注文書がない場合は空欄。</t>
        </r>
      </text>
    </comment>
    <comment ref="P6" authorId="0" shapeId="0" xr:uid="{5C0B04C5-FB0E-4427-94F2-F4124157BABF}">
      <text>
        <r>
          <rPr>
            <sz val="9"/>
            <color indexed="81"/>
            <rFont val="HG丸ｺﾞｼｯｸM-PRO"/>
            <family val="3"/>
            <charset val="128"/>
          </rPr>
          <t>注文書がない場合は空欄</t>
        </r>
      </text>
    </comment>
    <comment ref="F7" authorId="1" shapeId="0" xr:uid="{4FF91C5D-5BA4-4724-86AD-0A6AF4A7C5BB}">
      <text>
        <r>
          <rPr>
            <sz val="9"/>
            <color indexed="81"/>
            <rFont val="HG丸ｺﾞｼｯｸM-PRO"/>
            <family val="3"/>
            <charset val="128"/>
          </rPr>
          <t>注文書に記載している番号を記入して下さい。注文書が無い場合は空欄。</t>
        </r>
      </text>
    </comment>
    <comment ref="P7" authorId="0" shapeId="0" xr:uid="{FF3035C5-9F43-41EA-8804-76048D91C146}">
      <text>
        <r>
          <rPr>
            <sz val="9"/>
            <color indexed="81"/>
            <rFont val="HG丸ｺﾞｼｯｸM-PRO"/>
            <family val="3"/>
            <charset val="128"/>
          </rPr>
          <t>既請求がない場合は空欄</t>
        </r>
      </text>
    </comment>
    <comment ref="F8" authorId="1" shapeId="0" xr:uid="{A76E223F-E423-4621-A815-F150B73B0970}">
      <text>
        <r>
          <rPr>
            <sz val="9"/>
            <color indexed="81"/>
            <rFont val="HG丸ｺﾞｼｯｸM-PRO"/>
            <family val="3"/>
            <charset val="128"/>
          </rPr>
          <t>リストより選択して下さい</t>
        </r>
      </text>
    </comment>
    <comment ref="F9" authorId="1" shapeId="0" xr:uid="{B418A838-9061-4066-A35B-DDBDBB49A236}">
      <text>
        <r>
          <rPr>
            <sz val="9"/>
            <color indexed="81"/>
            <rFont val="HG丸ｺﾞｼｯｸM-PRO"/>
            <family val="3"/>
            <charset val="128"/>
          </rPr>
          <t>弊社担当者名を記入して下さい</t>
        </r>
      </text>
    </comment>
    <comment ref="B14" authorId="0" shapeId="0" xr:uid="{F38E0DBF-FE9A-400E-A388-8784E65A46C3}">
      <text>
        <r>
          <rPr>
            <sz val="9"/>
            <color indexed="81"/>
            <rFont val="HG丸ｺﾞｼｯｸM-PRO"/>
            <family val="3"/>
            <charset val="128"/>
          </rPr>
          <t>軽減税率対象：軽
非課税対象：非
を選択して下さい</t>
        </r>
      </text>
    </comment>
    <comment ref="B49" authorId="0" shapeId="0" xr:uid="{6A078C0C-10C7-4605-A60E-1CB949F50BC9}">
      <text>
        <r>
          <rPr>
            <sz val="9"/>
            <color indexed="81"/>
            <rFont val="MS P ゴシック"/>
            <family val="3"/>
            <charset val="128"/>
          </rPr>
          <t>軽減税率対象：軽
非課税対象：非
を選択して下さい</t>
        </r>
      </text>
    </comment>
  </commentList>
</comments>
</file>

<file path=xl/sharedStrings.xml><?xml version="1.0" encoding="utf-8"?>
<sst xmlns="http://schemas.openxmlformats.org/spreadsheetml/2006/main" count="614" uniqueCount="110">
  <si>
    <t>〒</t>
    <phoneticPr fontId="2"/>
  </si>
  <si>
    <t>発行</t>
    <rPh sb="0" eb="2">
      <t>ハッコウ</t>
    </rPh>
    <phoneticPr fontId="1"/>
  </si>
  <si>
    <t>住所：</t>
    <rPh sb="0" eb="2">
      <t>ジュウショ</t>
    </rPh>
    <phoneticPr fontId="2"/>
  </si>
  <si>
    <t>会社名：</t>
    <rPh sb="0" eb="3">
      <t>カイシャメイ</t>
    </rPh>
    <phoneticPr fontId="2"/>
  </si>
  <si>
    <t>Ｔ Ｅ Ｌ：</t>
    <phoneticPr fontId="2"/>
  </si>
  <si>
    <t>Ｆ Ａ Ｘ：</t>
    <phoneticPr fontId="2"/>
  </si>
  <si>
    <t>A</t>
    <phoneticPr fontId="1"/>
  </si>
  <si>
    <t>B</t>
    <phoneticPr fontId="1"/>
  </si>
  <si>
    <t>C</t>
    <phoneticPr fontId="1"/>
  </si>
  <si>
    <t>内容</t>
    <rPh sb="0" eb="2">
      <t>ナイヨウ</t>
    </rPh>
    <phoneticPr fontId="1"/>
  </si>
  <si>
    <t>数量</t>
    <rPh sb="0" eb="2">
      <t>スウリョウ</t>
    </rPh>
    <phoneticPr fontId="1"/>
  </si>
  <si>
    <t>単位</t>
    <rPh sb="0" eb="2">
      <t>タンイ</t>
    </rPh>
    <phoneticPr fontId="1"/>
  </si>
  <si>
    <t>合　計</t>
    <rPh sb="0" eb="1">
      <t>アイ</t>
    </rPh>
    <rPh sb="2" eb="3">
      <t>ケイ</t>
    </rPh>
    <phoneticPr fontId="1"/>
  </si>
  <si>
    <t>D</t>
    <phoneticPr fontId="1"/>
  </si>
  <si>
    <t>≪請求者の方へ≫</t>
    <rPh sb="1" eb="4">
      <t>セイキュウシャ</t>
    </rPh>
    <rPh sb="5" eb="6">
      <t>カタ</t>
    </rPh>
    <phoneticPr fontId="1"/>
  </si>
  <si>
    <t>2.工事番号、現場名は注文書と一致すること。</t>
    <rPh sb="2" eb="4">
      <t>コウジ</t>
    </rPh>
    <rPh sb="4" eb="6">
      <t>バンゴウ</t>
    </rPh>
    <rPh sb="7" eb="9">
      <t>ゲンバ</t>
    </rPh>
    <rPh sb="9" eb="10">
      <t>メイ</t>
    </rPh>
    <rPh sb="11" eb="14">
      <t>チュウモンショ</t>
    </rPh>
    <rPh sb="15" eb="17">
      <t>イッチ</t>
    </rPh>
    <phoneticPr fontId="1"/>
  </si>
  <si>
    <t>請求者
ｺｰﾄﾞNo.</t>
    <rPh sb="0" eb="3">
      <t>セイキュウシャ</t>
    </rPh>
    <phoneticPr fontId="1"/>
  </si>
  <si>
    <t>担当者</t>
    <rPh sb="0" eb="3">
      <t>タントウシャ</t>
    </rPh>
    <phoneticPr fontId="1"/>
  </si>
  <si>
    <t>3.請求者の担当者及び振込先も必ず記入のこと。</t>
    <rPh sb="2" eb="4">
      <t>セイキュウ</t>
    </rPh>
    <rPh sb="4" eb="5">
      <t>シャ</t>
    </rPh>
    <rPh sb="6" eb="9">
      <t>タントウシャ</t>
    </rPh>
    <rPh sb="9" eb="10">
      <t>オヨ</t>
    </rPh>
    <rPh sb="11" eb="13">
      <t>フリコミ</t>
    </rPh>
    <rPh sb="13" eb="14">
      <t>サキ</t>
    </rPh>
    <rPh sb="15" eb="16">
      <t>カナラ</t>
    </rPh>
    <rPh sb="17" eb="19">
      <t>キニュウ</t>
    </rPh>
    <phoneticPr fontId="1"/>
  </si>
  <si>
    <t>4.注文書及び注文票と一致しない請求書は保留されます。</t>
    <rPh sb="2" eb="5">
      <t>チュウモンショ</t>
    </rPh>
    <rPh sb="5" eb="6">
      <t>オヨ</t>
    </rPh>
    <rPh sb="7" eb="9">
      <t>チュウモン</t>
    </rPh>
    <rPh sb="9" eb="10">
      <t>ヒョウ</t>
    </rPh>
    <rPh sb="11" eb="13">
      <t>イッチ</t>
    </rPh>
    <rPh sb="16" eb="19">
      <t>セイキュウショ</t>
    </rPh>
    <rPh sb="20" eb="22">
      <t>ホリュウ</t>
    </rPh>
    <phoneticPr fontId="1"/>
  </si>
  <si>
    <t>役員</t>
    <rPh sb="0" eb="2">
      <t>ヤクイン</t>
    </rPh>
    <phoneticPr fontId="1"/>
  </si>
  <si>
    <t>工事部</t>
    <rPh sb="0" eb="2">
      <t>コウジ</t>
    </rPh>
    <rPh sb="2" eb="3">
      <t>ブ</t>
    </rPh>
    <phoneticPr fontId="1"/>
  </si>
  <si>
    <t>経理</t>
    <rPh sb="0" eb="2">
      <t>ケイリ</t>
    </rPh>
    <phoneticPr fontId="1"/>
  </si>
  <si>
    <t>備考・通信欄</t>
    <rPh sb="0" eb="2">
      <t>ビコウ</t>
    </rPh>
    <rPh sb="3" eb="6">
      <t>ツウシンラン</t>
    </rPh>
    <phoneticPr fontId="1"/>
  </si>
  <si>
    <t>記入者</t>
    <rPh sb="0" eb="2">
      <t>キニュウ</t>
    </rPh>
    <rPh sb="2" eb="3">
      <t>シャ</t>
    </rPh>
    <phoneticPr fontId="1"/>
  </si>
  <si>
    <t>請　求　書（正・経理）</t>
    <rPh sb="0" eb="1">
      <t>ウケ</t>
    </rPh>
    <rPh sb="2" eb="3">
      <t>モトム</t>
    </rPh>
    <rPh sb="4" eb="5">
      <t>ショ</t>
    </rPh>
    <rPh sb="6" eb="7">
      <t>セイ</t>
    </rPh>
    <rPh sb="8" eb="10">
      <t>ケイリ</t>
    </rPh>
    <phoneticPr fontId="2"/>
  </si>
  <si>
    <t>日</t>
    <rPh sb="0" eb="1">
      <t>ニチ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</si>
  <si>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</si>
  <si>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</si>
  <si>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</si>
  <si>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工事担当</t>
    <rPh sb="0" eb="2">
      <t>コウジ</t>
    </rPh>
    <rPh sb="2" eb="4">
      <t>タントウ</t>
    </rPh>
    <phoneticPr fontId="1"/>
  </si>
  <si>
    <t>㊞</t>
    <phoneticPr fontId="1"/>
  </si>
  <si>
    <t>6.請求書(正・経理)及び請求書(担当部署)をA4印刷の上ご提出下さい。</t>
    <rPh sb="2" eb="5">
      <t>セイキュウショ</t>
    </rPh>
    <rPh sb="6" eb="7">
      <t>セイ</t>
    </rPh>
    <rPh sb="8" eb="10">
      <t>ケイリ</t>
    </rPh>
    <rPh sb="11" eb="12">
      <t>オヨ</t>
    </rPh>
    <rPh sb="17" eb="19">
      <t>タントウ</t>
    </rPh>
    <rPh sb="19" eb="21">
      <t>ブショ</t>
    </rPh>
    <phoneticPr fontId="1"/>
  </si>
  <si>
    <r>
      <t>（株）馬渕工業所　</t>
    </r>
    <r>
      <rPr>
        <sz val="16"/>
        <rFont val="HG丸ｺﾞｼｯｸM-PRO"/>
        <family val="3"/>
        <charset val="128"/>
      </rPr>
      <t>御中</t>
    </r>
    <rPh sb="1" eb="2">
      <t>カブ</t>
    </rPh>
    <rPh sb="3" eb="5">
      <t>マブチ</t>
    </rPh>
    <rPh sb="5" eb="8">
      <t>コウギョウショ</t>
    </rPh>
    <rPh sb="9" eb="11">
      <t>オンチュウ</t>
    </rPh>
    <phoneticPr fontId="1"/>
  </si>
  <si>
    <t>登録番号：</t>
    <rPh sb="0" eb="2">
      <t>トウロク</t>
    </rPh>
    <rPh sb="2" eb="4">
      <t>バンゴウ</t>
    </rPh>
    <phoneticPr fontId="2"/>
  </si>
  <si>
    <t>本工事</t>
  </si>
  <si>
    <t>〇〇〇〇</t>
    <phoneticPr fontId="1"/>
  </si>
  <si>
    <t>982-0003</t>
    <phoneticPr fontId="1"/>
  </si>
  <si>
    <t>振込先</t>
    <rPh sb="0" eb="2">
      <t>フリコミ</t>
    </rPh>
    <rPh sb="2" eb="3">
      <t>サキ</t>
    </rPh>
    <phoneticPr fontId="1"/>
  </si>
  <si>
    <t>銀行名</t>
    <rPh sb="0" eb="3">
      <t>ギンコウメイ</t>
    </rPh>
    <phoneticPr fontId="1"/>
  </si>
  <si>
    <t>口座種別</t>
    <rPh sb="0" eb="2">
      <t>コウザ</t>
    </rPh>
    <rPh sb="2" eb="4">
      <t>シュベツ</t>
    </rPh>
    <phoneticPr fontId="1"/>
  </si>
  <si>
    <t>口座番号</t>
    <rPh sb="0" eb="2">
      <t>コウザ</t>
    </rPh>
    <rPh sb="2" eb="4">
      <t>バンゴウ</t>
    </rPh>
    <phoneticPr fontId="1"/>
  </si>
  <si>
    <t>普通</t>
    <rPh sb="0" eb="2">
      <t>フツウ</t>
    </rPh>
    <phoneticPr fontId="1"/>
  </si>
  <si>
    <t>工事番号</t>
    <rPh sb="0" eb="2">
      <t>コウジ</t>
    </rPh>
    <rPh sb="2" eb="4">
      <t>バンゴウ</t>
    </rPh>
    <phoneticPr fontId="1"/>
  </si>
  <si>
    <t>工事区分</t>
    <rPh sb="0" eb="2">
      <t>コウジ</t>
    </rPh>
    <rPh sb="2" eb="4">
      <t>クブン</t>
    </rPh>
    <phoneticPr fontId="1"/>
  </si>
  <si>
    <t>軽</t>
  </si>
  <si>
    <t>非</t>
  </si>
  <si>
    <t>税率
区分</t>
    <rPh sb="0" eb="2">
      <t>ゼイリツ</t>
    </rPh>
    <rPh sb="3" eb="5">
      <t>クブン</t>
    </rPh>
    <phoneticPr fontId="1"/>
  </si>
  <si>
    <t>式</t>
    <rPh sb="0" eb="1">
      <t>シキ</t>
    </rPh>
    <phoneticPr fontId="1"/>
  </si>
  <si>
    <t>注文金額(税抜)</t>
    <rPh sb="0" eb="4">
      <t>チュウモンキンガク</t>
    </rPh>
    <rPh sb="5" eb="7">
      <t>ゼイヌ</t>
    </rPh>
    <phoneticPr fontId="1"/>
  </si>
  <si>
    <t>既請求金額(税抜)</t>
    <rPh sb="0" eb="1">
      <t>キ</t>
    </rPh>
    <rPh sb="1" eb="3">
      <t>セイキュウ</t>
    </rPh>
    <rPh sb="3" eb="5">
      <t>キンガク</t>
    </rPh>
    <rPh sb="6" eb="8">
      <t>ゼイバツ</t>
    </rPh>
    <phoneticPr fontId="1"/>
  </si>
  <si>
    <t>当月請求金額(税抜)</t>
    <rPh sb="0" eb="2">
      <t>トウゲツ</t>
    </rPh>
    <rPh sb="2" eb="4">
      <t>セイキュウ</t>
    </rPh>
    <rPh sb="4" eb="6">
      <t>キンガク</t>
    </rPh>
    <rPh sb="7" eb="9">
      <t>ゼイヌ</t>
    </rPh>
    <phoneticPr fontId="1"/>
  </si>
  <si>
    <t>差引残額(税抜)</t>
    <rPh sb="0" eb="2">
      <t>サシヒキ</t>
    </rPh>
    <rPh sb="2" eb="4">
      <t>ザンガク</t>
    </rPh>
    <rPh sb="5" eb="7">
      <t>ゼイバツ</t>
    </rPh>
    <phoneticPr fontId="1"/>
  </si>
  <si>
    <t>契約日</t>
    <rPh sb="0" eb="3">
      <t>ケイヤクビ</t>
    </rPh>
    <phoneticPr fontId="1"/>
  </si>
  <si>
    <t>単価(税抜)</t>
    <rPh sb="0" eb="2">
      <t>タンカ</t>
    </rPh>
    <rPh sb="3" eb="5">
      <t>ゼイヌキ</t>
    </rPh>
    <phoneticPr fontId="1"/>
  </si>
  <si>
    <t>税抜金額</t>
    <rPh sb="0" eb="2">
      <t>ゼイヌキ</t>
    </rPh>
    <rPh sb="2" eb="4">
      <t>キンガク</t>
    </rPh>
    <phoneticPr fontId="1"/>
  </si>
  <si>
    <t>8％対象</t>
    <rPh sb="2" eb="4">
      <t>タイショウ</t>
    </rPh>
    <phoneticPr fontId="1"/>
  </si>
  <si>
    <t>消費税</t>
    <rPh sb="0" eb="3">
      <t>ショウヒゼイ</t>
    </rPh>
    <phoneticPr fontId="1"/>
  </si>
  <si>
    <t>-</t>
    <phoneticPr fontId="1"/>
  </si>
  <si>
    <t>請求金額(税込)</t>
    <rPh sb="0" eb="2">
      <t>セイキュウ</t>
    </rPh>
    <rPh sb="2" eb="4">
      <t>キンガク</t>
    </rPh>
    <rPh sb="5" eb="7">
      <t>ゼイコミ</t>
    </rPh>
    <phoneticPr fontId="1"/>
  </si>
  <si>
    <t>出来高</t>
    <rPh sb="0" eb="3">
      <t>デキダカ</t>
    </rPh>
    <phoneticPr fontId="1"/>
  </si>
  <si>
    <t>月度の翌々月の支払となります。(請求書日付は締切日を記入)</t>
    <rPh sb="0" eb="2">
      <t>ゲツド</t>
    </rPh>
    <rPh sb="3" eb="6">
      <t>ヨクヨクゲツ</t>
    </rPh>
    <rPh sb="7" eb="9">
      <t>シハラ</t>
    </rPh>
    <rPh sb="16" eb="19">
      <t>セイキュウショ</t>
    </rPh>
    <rPh sb="19" eb="21">
      <t>ヒヅケ</t>
    </rPh>
    <rPh sb="22" eb="25">
      <t>シメキリビ</t>
    </rPh>
    <rPh sb="26" eb="28">
      <t>キニュウ</t>
    </rPh>
    <phoneticPr fontId="1"/>
  </si>
  <si>
    <t>全体出来高</t>
    <rPh sb="0" eb="2">
      <t>ゼンタイ</t>
    </rPh>
    <rPh sb="2" eb="5">
      <t>デキダカ</t>
    </rPh>
    <phoneticPr fontId="1"/>
  </si>
  <si>
    <t>請　求　書（担当部署）</t>
    <rPh sb="0" eb="1">
      <t>ウケ</t>
    </rPh>
    <rPh sb="2" eb="3">
      <t>モトム</t>
    </rPh>
    <rPh sb="4" eb="5">
      <t>ショ</t>
    </rPh>
    <rPh sb="6" eb="10">
      <t>タントウブショ</t>
    </rPh>
    <phoneticPr fontId="2"/>
  </si>
  <si>
    <t>※当社は消費税の（</t>
    <rPh sb="1" eb="3">
      <t>トウシャ</t>
    </rPh>
    <rPh sb="4" eb="7">
      <t>ショウヒゼイ</t>
    </rPh>
    <phoneticPr fontId="1"/>
  </si>
  <si>
    <t>）事業者です</t>
    <rPh sb="1" eb="4">
      <t>ジギョウシャ</t>
    </rPh>
    <phoneticPr fontId="1"/>
  </si>
  <si>
    <t>課税</t>
  </si>
  <si>
    <t>1.A～Dの太枠内(着色部)はもれなく記入のこと。</t>
    <rPh sb="6" eb="8">
      <t>フトワク</t>
    </rPh>
    <rPh sb="8" eb="9">
      <t>ナイ</t>
    </rPh>
    <rPh sb="10" eb="12">
      <t>チャクショク</t>
    </rPh>
    <rPh sb="12" eb="13">
      <t>ブ</t>
    </rPh>
    <rPh sb="19" eb="21">
      <t>キニュウ</t>
    </rPh>
    <phoneticPr fontId="1"/>
  </si>
  <si>
    <t>123456789</t>
    <phoneticPr fontId="1"/>
  </si>
  <si>
    <t>店舗名</t>
    <rPh sb="0" eb="2">
      <t>テンポ</t>
    </rPh>
    <rPh sb="2" eb="3">
      <t>メイ</t>
    </rPh>
    <phoneticPr fontId="1"/>
  </si>
  <si>
    <t>合計(税込)</t>
    <rPh sb="0" eb="2">
      <t>ゴウケイ</t>
    </rPh>
    <rPh sb="3" eb="5">
      <t>ゼイコミ</t>
    </rPh>
    <phoneticPr fontId="1"/>
  </si>
  <si>
    <t>(フリガナ)</t>
    <phoneticPr fontId="1"/>
  </si>
  <si>
    <t>口座名義</t>
    <rPh sb="0" eb="2">
      <t>コウザ</t>
    </rPh>
    <rPh sb="2" eb="4">
      <t>メイギ</t>
    </rPh>
    <phoneticPr fontId="1"/>
  </si>
  <si>
    <t>〇〇〇〇〇〇工事</t>
    <rPh sb="6" eb="8">
      <t>コウジ</t>
    </rPh>
    <phoneticPr fontId="1"/>
  </si>
  <si>
    <t>工事名称</t>
    <rPh sb="0" eb="4">
      <t>コウジメイショウ</t>
    </rPh>
    <phoneticPr fontId="1"/>
  </si>
  <si>
    <t>仙台市太白区郡山四丁目〇〇番〇〇号</t>
    <rPh sb="0" eb="3">
      <t>センダイシ</t>
    </rPh>
    <rPh sb="3" eb="6">
      <t>タイハクク</t>
    </rPh>
    <rPh sb="6" eb="8">
      <t>コオリヤマ</t>
    </rPh>
    <rPh sb="8" eb="11">
      <t>4チョウメ</t>
    </rPh>
    <rPh sb="13" eb="14">
      <t>バン</t>
    </rPh>
    <rPh sb="16" eb="17">
      <t>ゴウ</t>
    </rPh>
    <phoneticPr fontId="1"/>
  </si>
  <si>
    <t>株式会社〇〇工業所</t>
    <rPh sb="0" eb="4">
      <t>カブシキガイシャ</t>
    </rPh>
    <rPh sb="6" eb="9">
      <t>コウギョウショ</t>
    </rPh>
    <phoneticPr fontId="1"/>
  </si>
  <si>
    <t>022-〇〇〇-〇〇〇〇</t>
    <phoneticPr fontId="1"/>
  </si>
  <si>
    <t>T3〇〇〇〇〇〇〇〇〇〇〇〇</t>
    <phoneticPr fontId="1"/>
  </si>
  <si>
    <t>〇〇〇銀行</t>
    <rPh sb="3" eb="5">
      <t>ギンコウ</t>
    </rPh>
    <phoneticPr fontId="1"/>
  </si>
  <si>
    <t>〇〇〇支店</t>
    <rPh sb="3" eb="5">
      <t>シテン</t>
    </rPh>
    <phoneticPr fontId="1"/>
  </si>
  <si>
    <t>〇〇〇〇〇〇〇</t>
    <phoneticPr fontId="1"/>
  </si>
  <si>
    <t>カ）マルマルコウギョウショ</t>
    <phoneticPr fontId="1"/>
  </si>
  <si>
    <t>株式会社○○工業所</t>
    <rPh sb="0" eb="4">
      <t>カブシキガイシャ</t>
    </rPh>
    <rPh sb="6" eb="9">
      <t>コウギョウショ</t>
    </rPh>
    <phoneticPr fontId="1"/>
  </si>
  <si>
    <t>○○○○○○〇</t>
    <phoneticPr fontId="1"/>
  </si>
  <si>
    <t>△△△△△△△</t>
    <phoneticPr fontId="1"/>
  </si>
  <si>
    <t>台</t>
    <rPh sb="0" eb="1">
      <t>ダイ</t>
    </rPh>
    <phoneticPr fontId="1"/>
  </si>
  <si>
    <t>□□□□□□□</t>
    <phoneticPr fontId="1"/>
  </si>
  <si>
    <t>×××××××</t>
    <phoneticPr fontId="1"/>
  </si>
  <si>
    <t>個</t>
    <rPh sb="0" eb="1">
      <t>コ</t>
    </rPh>
    <phoneticPr fontId="1"/>
  </si>
  <si>
    <t>20-00000</t>
    <phoneticPr fontId="1"/>
  </si>
  <si>
    <t>一般工事</t>
  </si>
  <si>
    <t>10%対象</t>
    <rPh sb="3" eb="5">
      <t>タイショウ</t>
    </rPh>
    <phoneticPr fontId="1"/>
  </si>
  <si>
    <t>○○〇</t>
    <phoneticPr fontId="1"/>
  </si>
  <si>
    <t>課税対象外</t>
    <rPh sb="0" eb="2">
      <t>カゼイ</t>
    </rPh>
    <rPh sb="2" eb="4">
      <t>タイショウ</t>
    </rPh>
    <rPh sb="4" eb="5">
      <t>ガイ</t>
    </rPh>
    <phoneticPr fontId="1"/>
  </si>
  <si>
    <t>免税</t>
  </si>
  <si>
    <t>日</t>
    <rPh sb="0" eb="1">
      <t>ニチ</t>
    </rPh>
    <phoneticPr fontId="13"/>
  </si>
  <si>
    <t>単価(税込)</t>
    <rPh sb="0" eb="2">
      <t>タンカ</t>
    </rPh>
    <phoneticPr fontId="1"/>
  </si>
  <si>
    <t>税込金額</t>
    <rPh sb="0" eb="2">
      <t>ゼイコミ</t>
    </rPh>
    <rPh sb="2" eb="4">
      <t>キンガク</t>
    </rPh>
    <phoneticPr fontId="1"/>
  </si>
  <si>
    <t>-</t>
    <phoneticPr fontId="13"/>
  </si>
  <si>
    <t>5/1～5/10　１０日間　日中作業</t>
    <rPh sb="11" eb="13">
      <t>ニチカン</t>
    </rPh>
    <rPh sb="14" eb="16">
      <t>ニッチュウ</t>
    </rPh>
    <rPh sb="16" eb="18">
      <t>サギョウ</t>
    </rPh>
    <phoneticPr fontId="13"/>
  </si>
  <si>
    <t>5/11～5/12　２日間　夜間作業</t>
    <rPh sb="11" eb="13">
      <t>ニチカン</t>
    </rPh>
    <rPh sb="14" eb="16">
      <t>ヤカン</t>
    </rPh>
    <rPh sb="16" eb="18">
      <t>サギョウ</t>
    </rPh>
    <phoneticPr fontId="13"/>
  </si>
  <si>
    <t>5/13～5/14　２日間　日中作業</t>
    <rPh sb="11" eb="13">
      <t>ニチカン</t>
    </rPh>
    <rPh sb="14" eb="18">
      <t>ニッチュウサギョウ</t>
    </rPh>
    <phoneticPr fontId="13"/>
  </si>
  <si>
    <t>既請求金額(税込)</t>
    <rPh sb="0" eb="1">
      <t>キ</t>
    </rPh>
    <rPh sb="1" eb="3">
      <t>セイキュウ</t>
    </rPh>
    <rPh sb="3" eb="5">
      <t>キンガク</t>
    </rPh>
    <rPh sb="6" eb="8">
      <t>ゼイコミ</t>
    </rPh>
    <phoneticPr fontId="1"/>
  </si>
  <si>
    <t>当月請求金額(税込)</t>
    <rPh sb="0" eb="2">
      <t>トウゲツ</t>
    </rPh>
    <rPh sb="2" eb="4">
      <t>セイキュウ</t>
    </rPh>
    <rPh sb="4" eb="6">
      <t>キンガク</t>
    </rPh>
    <rPh sb="7" eb="9">
      <t>ゼイコミ</t>
    </rPh>
    <phoneticPr fontId="1"/>
  </si>
  <si>
    <t>差引残額(税込)</t>
    <rPh sb="0" eb="2">
      <t>サシヒキ</t>
    </rPh>
    <rPh sb="2" eb="4">
      <t>ザンガク</t>
    </rPh>
    <phoneticPr fontId="1"/>
  </si>
  <si>
    <t>注文金額(税込)</t>
    <rPh sb="0" eb="4">
      <t>チュウモンキンガク</t>
    </rPh>
    <rPh sb="5" eb="7">
      <t>ゼイコミ</t>
    </rPh>
    <phoneticPr fontId="1"/>
  </si>
  <si>
    <t>水上</t>
    <rPh sb="0" eb="2">
      <t>ミ</t>
    </rPh>
    <phoneticPr fontId="1"/>
  </si>
  <si>
    <t>7.ご不明な点は、担当者と相談してください。</t>
    <rPh sb="3" eb="5">
      <t>フメイ</t>
    </rPh>
    <rPh sb="6" eb="7">
      <t>テン</t>
    </rPh>
    <rPh sb="9" eb="12">
      <t>タントウシャ</t>
    </rPh>
    <rPh sb="13" eb="15">
      <t>ソウダン</t>
    </rPh>
    <phoneticPr fontId="1"/>
  </si>
  <si>
    <t>5.毎月末日締切、翌月5日必着のこと。遅れた場合は、請求者日付の</t>
    <rPh sb="2" eb="4">
      <t>マイツキ</t>
    </rPh>
    <rPh sb="4" eb="6">
      <t>マツジツ</t>
    </rPh>
    <rPh sb="6" eb="8">
      <t>シメキリ</t>
    </rPh>
    <rPh sb="9" eb="11">
      <t>ヨクゲツ</t>
    </rPh>
    <rPh sb="12" eb="13">
      <t>ニチ</t>
    </rPh>
    <rPh sb="13" eb="15">
      <t>ヒッチャク</t>
    </rPh>
    <rPh sb="19" eb="20">
      <t>オク</t>
    </rPh>
    <rPh sb="22" eb="24">
      <t>バアイ</t>
    </rPh>
    <rPh sb="26" eb="29">
      <t>セイキュウシャ</t>
    </rPh>
    <rPh sb="29" eb="31">
      <t>ヒヅケ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</si>
</sst>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 &quot;¥&quot;* #,##0_ ;_ &quot;¥&quot;* \-#,##0_ ;_ &quot;¥&quot;* &quot;-&quot;_ ;_ @_ "/>
    <numFmt numFmtId="176" formatCode="###\-####"/>
    <numFmt numFmtId="177" formatCode="0###\-###\-0###"/>
    <numFmt numFmtId="178" formatCode="0###\-0###\-0###"/>
    <numFmt numFmtId="179" formatCode="[$]ggge&quot;年&quot;m&quot;月&quot;d&quot;日&quot;;@"/>
  </numFmts>
  <fonts count="1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HG丸ｺﾞｼｯｸM-PRO"/>
      <family val="3"/>
      <charset val="128"/>
    </font>
    <font>
      <sz val="18"/>
      <name val="HG丸ｺﾞｼｯｸM-PRO"/>
      <family val="3"/>
      <charset val="128"/>
    </font>
    <font>
      <sz val="16"/>
      <name val="HG丸ｺﾞｼｯｸM-PRO"/>
      <family val="3"/>
      <charset val="128"/>
    </font>
    <font>
      <b/>
      <sz val="10"/>
      <name val="HG丸ｺﾞｼｯｸM-PRO"/>
      <family val="3"/>
      <charset val="128"/>
    </font>
    <font>
      <b/>
      <sz val="18"/>
      <name val="HG丸ｺﾞｼｯｸM-PRO"/>
      <family val="3"/>
      <charset val="128"/>
    </font>
    <font>
      <sz val="8"/>
      <name val="HG丸ｺﾞｼｯｸM-PRO"/>
      <family val="3"/>
      <charset val="128"/>
    </font>
    <font>
      <sz val="9"/>
      <name val="HG丸ｺﾞｼｯｸM-PRO"/>
      <family val="3"/>
      <charset val="128"/>
    </font>
    <font>
      <sz val="9"/>
      <color indexed="81"/>
      <name val="MS P ゴシック"/>
      <family val="3"/>
      <charset val="128"/>
    </font>
    <font>
      <sz val="9"/>
      <color indexed="81"/>
      <name val="HG丸ｺﾞｼｯｸM-PRO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HG丸ｺﾞｼｯｸM-PRO"/>
      <family val="3"/>
      <charset val="128"/>
    </font>
    <font>
      <b/>
      <sz val="10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91">
    <xf numFmtId="0" fontId="0" fillId="0" borderId="0" xfId="0">
      <alignment vertical="center"/>
    </xf>
    <xf numFmtId="0" fontId="15" fillId="2" borderId="0" xfId="0" applyFont="1" applyFill="1" applyAlignment="1" applyProtection="1">
      <alignment vertical="center" shrinkToFit="1"/>
      <protection locked="0"/>
    </xf>
    <xf numFmtId="0" fontId="3" fillId="2" borderId="0" xfId="0" applyFont="1" applyFill="1" applyAlignment="1" applyProtection="1">
      <alignment vertical="center" shrinkToFit="1"/>
      <protection locked="0"/>
    </xf>
    <xf numFmtId="0" fontId="15" fillId="3" borderId="0" xfId="0" applyFont="1" applyFill="1">
      <alignment vertical="center"/>
    </xf>
    <xf numFmtId="0" fontId="7" fillId="3" borderId="0" xfId="0" applyFont="1" applyFill="1" applyAlignment="1">
      <alignment vertical="center" shrinkToFit="1"/>
    </xf>
    <xf numFmtId="0" fontId="3" fillId="3" borderId="0" xfId="0" applyFont="1" applyFill="1" applyAlignment="1">
      <alignment horizontal="center" vertical="center"/>
    </xf>
    <xf numFmtId="0" fontId="3" fillId="3" borderId="0" xfId="0" applyFont="1" applyFill="1">
      <alignment vertical="center"/>
    </xf>
    <xf numFmtId="0" fontId="8" fillId="3" borderId="0" xfId="0" applyFont="1" applyFill="1">
      <alignment vertical="center"/>
    </xf>
    <xf numFmtId="0" fontId="3" fillId="0" borderId="0" xfId="0" applyFont="1" applyAlignment="1">
      <alignment vertical="center" shrinkToFit="1"/>
    </xf>
    <xf numFmtId="0" fontId="15" fillId="3" borderId="0" xfId="0" applyFont="1" applyFill="1" applyAlignment="1">
      <alignment horizontal="center" vertical="center" shrinkToFit="1"/>
    </xf>
    <xf numFmtId="0" fontId="15" fillId="3" borderId="1" xfId="0" applyFont="1" applyFill="1" applyBorder="1">
      <alignment vertical="center"/>
    </xf>
    <xf numFmtId="0" fontId="15" fillId="3" borderId="0" xfId="0" applyFont="1" applyFill="1" applyAlignment="1">
      <alignment vertical="center" shrinkToFit="1"/>
    </xf>
    <xf numFmtId="0" fontId="15" fillId="3" borderId="2" xfId="0" applyFont="1" applyFill="1" applyBorder="1" applyAlignment="1">
      <alignment vertical="center" shrinkToFit="1"/>
    </xf>
    <xf numFmtId="0" fontId="3" fillId="3" borderId="0" xfId="0" applyFont="1" applyFill="1" applyAlignment="1">
      <alignment horizontal="distributed" vertical="center"/>
    </xf>
    <xf numFmtId="0" fontId="3" fillId="0" borderId="2" xfId="0" quotePrefix="1" applyFont="1" applyBorder="1" applyAlignment="1">
      <alignment horizontal="center" vertical="center" shrinkToFit="1"/>
    </xf>
    <xf numFmtId="0" fontId="6" fillId="3" borderId="0" xfId="0" applyFont="1" applyFill="1" applyAlignment="1">
      <alignment horizontal="left" vertical="center"/>
    </xf>
    <xf numFmtId="0" fontId="15" fillId="3" borderId="0" xfId="0" applyFont="1" applyFill="1" applyAlignment="1">
      <alignment horizontal="left" vertical="center"/>
    </xf>
    <xf numFmtId="0" fontId="16" fillId="3" borderId="0" xfId="0" applyFont="1" applyFill="1" applyAlignment="1">
      <alignment horizontal="left" vertical="center"/>
    </xf>
    <xf numFmtId="0" fontId="16" fillId="3" borderId="0" xfId="0" applyFont="1" applyFill="1">
      <alignment vertical="center"/>
    </xf>
    <xf numFmtId="3" fontId="15" fillId="3" borderId="0" xfId="0" applyNumberFormat="1" applyFont="1" applyFill="1" applyAlignment="1">
      <alignment horizontal="center" vertical="center" shrinkToFit="1"/>
    </xf>
    <xf numFmtId="0" fontId="15" fillId="3" borderId="3" xfId="0" applyFont="1" applyFill="1" applyBorder="1">
      <alignment vertical="center"/>
    </xf>
    <xf numFmtId="0" fontId="15" fillId="3" borderId="4" xfId="0" applyFont="1" applyFill="1" applyBorder="1">
      <alignment vertical="center"/>
    </xf>
    <xf numFmtId="0" fontId="15" fillId="3" borderId="4" xfId="0" applyFont="1" applyFill="1" applyBorder="1" applyAlignment="1">
      <alignment horizontal="center" vertical="center"/>
    </xf>
    <xf numFmtId="0" fontId="15" fillId="3" borderId="5" xfId="0" applyFont="1" applyFill="1" applyBorder="1">
      <alignment vertical="center"/>
    </xf>
    <xf numFmtId="0" fontId="15" fillId="3" borderId="6" xfId="0" applyFont="1" applyFill="1" applyBorder="1">
      <alignment vertical="center"/>
    </xf>
    <xf numFmtId="0" fontId="15" fillId="3" borderId="7" xfId="0" applyFont="1" applyFill="1" applyBorder="1">
      <alignment vertical="center"/>
    </xf>
    <xf numFmtId="0" fontId="15" fillId="3" borderId="8" xfId="0" applyFont="1" applyFill="1" applyBorder="1">
      <alignment vertical="center"/>
    </xf>
    <xf numFmtId="0" fontId="15" fillId="3" borderId="9" xfId="0" applyFont="1" applyFill="1" applyBorder="1">
      <alignment vertical="center"/>
    </xf>
    <xf numFmtId="0" fontId="15" fillId="3" borderId="10" xfId="0" applyFont="1" applyFill="1" applyBorder="1">
      <alignment vertical="center"/>
    </xf>
    <xf numFmtId="0" fontId="3" fillId="3" borderId="0" xfId="0" applyFont="1" applyFill="1" applyAlignment="1">
      <alignment vertical="center" shrinkToFit="1"/>
    </xf>
    <xf numFmtId="0" fontId="3" fillId="3" borderId="2" xfId="0" quotePrefix="1" applyFont="1" applyFill="1" applyBorder="1" applyAlignment="1">
      <alignment horizontal="center" vertical="center" shrinkToFit="1"/>
    </xf>
    <xf numFmtId="0" fontId="15" fillId="3" borderId="4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distributed" vertical="center"/>
    </xf>
    <xf numFmtId="0" fontId="3" fillId="3" borderId="0" xfId="0" applyFont="1" applyFill="1" applyAlignment="1">
      <alignment horizontal="distributed" vertical="center"/>
    </xf>
    <xf numFmtId="0" fontId="15" fillId="3" borderId="4" xfId="0" applyFont="1" applyFill="1" applyBorder="1" applyAlignment="1">
      <alignment horizontal="center" vertical="center"/>
    </xf>
    <xf numFmtId="0" fontId="15" fillId="3" borderId="0" xfId="0" applyFont="1" applyFill="1" applyProtection="1">
      <alignment vertical="center"/>
    </xf>
    <xf numFmtId="0" fontId="7" fillId="3" borderId="0" xfId="0" applyFont="1" applyFill="1" applyAlignment="1" applyProtection="1">
      <alignment vertical="center" shrinkToFit="1"/>
    </xf>
    <xf numFmtId="0" fontId="3" fillId="3" borderId="0" xfId="0" applyFont="1" applyFill="1" applyAlignment="1" applyProtection="1">
      <alignment horizontal="center" vertical="center"/>
    </xf>
    <xf numFmtId="0" fontId="3" fillId="3" borderId="0" xfId="0" applyFont="1" applyFill="1" applyProtection="1">
      <alignment vertical="center"/>
    </xf>
    <xf numFmtId="0" fontId="8" fillId="3" borderId="0" xfId="0" applyFont="1" applyFill="1" applyProtection="1">
      <alignment vertical="center"/>
    </xf>
    <xf numFmtId="0" fontId="3" fillId="0" borderId="0" xfId="0" applyFont="1" applyAlignment="1" applyProtection="1">
      <alignment vertical="center" shrinkToFit="1"/>
    </xf>
    <xf numFmtId="0" fontId="15" fillId="3" borderId="0" xfId="0" applyFont="1" applyFill="1" applyAlignment="1" applyProtection="1">
      <alignment horizontal="center" vertical="center" shrinkToFit="1"/>
    </xf>
    <xf numFmtId="0" fontId="15" fillId="3" borderId="1" xfId="0" applyFont="1" applyFill="1" applyBorder="1" applyProtection="1">
      <alignment vertical="center"/>
    </xf>
    <xf numFmtId="0" fontId="15" fillId="3" borderId="0" xfId="0" applyFont="1" applyFill="1" applyAlignment="1" applyProtection="1">
      <alignment vertical="center" shrinkToFit="1"/>
    </xf>
    <xf numFmtId="0" fontId="15" fillId="3" borderId="2" xfId="0" applyFont="1" applyFill="1" applyBorder="1" applyAlignment="1" applyProtection="1">
      <alignment vertical="center" shrinkToFit="1"/>
    </xf>
    <xf numFmtId="0" fontId="3" fillId="3" borderId="0" xfId="0" applyFont="1" applyFill="1" applyAlignment="1" applyProtection="1">
      <alignment horizontal="distributed" vertical="center"/>
    </xf>
    <xf numFmtId="0" fontId="3" fillId="0" borderId="2" xfId="0" quotePrefix="1" applyFont="1" applyBorder="1" applyAlignment="1" applyProtection="1">
      <alignment horizontal="center" vertical="center" shrinkToFit="1"/>
    </xf>
    <xf numFmtId="0" fontId="6" fillId="3" borderId="0" xfId="0" applyFont="1" applyFill="1" applyAlignment="1" applyProtection="1">
      <alignment horizontal="left" vertical="center"/>
    </xf>
    <xf numFmtId="0" fontId="15" fillId="3" borderId="0" xfId="0" applyFont="1" applyFill="1" applyAlignment="1" applyProtection="1">
      <alignment horizontal="left" vertical="center"/>
    </xf>
    <xf numFmtId="0" fontId="16" fillId="3" borderId="0" xfId="0" applyFont="1" applyFill="1" applyProtection="1">
      <alignment vertical="center"/>
    </xf>
    <xf numFmtId="3" fontId="15" fillId="3" borderId="0" xfId="0" applyNumberFormat="1" applyFont="1" applyFill="1" applyAlignment="1" applyProtection="1">
      <alignment horizontal="center" vertical="center" shrinkToFit="1"/>
    </xf>
    <xf numFmtId="0" fontId="15" fillId="3" borderId="3" xfId="0" applyFont="1" applyFill="1" applyBorder="1" applyProtection="1">
      <alignment vertical="center"/>
    </xf>
    <xf numFmtId="0" fontId="15" fillId="3" borderId="4" xfId="0" applyFont="1" applyFill="1" applyBorder="1" applyProtection="1">
      <alignment vertical="center"/>
    </xf>
    <xf numFmtId="0" fontId="15" fillId="3" borderId="4" xfId="0" applyFont="1" applyFill="1" applyBorder="1" applyAlignment="1" applyProtection="1">
      <alignment horizontal="center" vertical="center"/>
    </xf>
    <xf numFmtId="0" fontId="15" fillId="3" borderId="5" xfId="0" applyFont="1" applyFill="1" applyBorder="1" applyProtection="1">
      <alignment vertical="center"/>
    </xf>
    <xf numFmtId="0" fontId="15" fillId="3" borderId="6" xfId="0" applyFont="1" applyFill="1" applyBorder="1" applyProtection="1">
      <alignment vertical="center"/>
    </xf>
    <xf numFmtId="0" fontId="15" fillId="3" borderId="7" xfId="0" applyFont="1" applyFill="1" applyBorder="1" applyProtection="1">
      <alignment vertical="center"/>
    </xf>
    <xf numFmtId="0" fontId="15" fillId="3" borderId="8" xfId="0" applyFont="1" applyFill="1" applyBorder="1" applyProtection="1">
      <alignment vertical="center"/>
    </xf>
    <xf numFmtId="0" fontId="15" fillId="3" borderId="9" xfId="0" applyFont="1" applyFill="1" applyBorder="1" applyProtection="1">
      <alignment vertical="center"/>
    </xf>
    <xf numFmtId="0" fontId="15" fillId="3" borderId="10" xfId="0" applyFont="1" applyFill="1" applyBorder="1" applyProtection="1">
      <alignment vertical="center"/>
    </xf>
    <xf numFmtId="0" fontId="3" fillId="3" borderId="0" xfId="0" applyFont="1" applyFill="1" applyAlignment="1" applyProtection="1">
      <alignment vertical="center" shrinkToFit="1"/>
    </xf>
    <xf numFmtId="0" fontId="3" fillId="3" borderId="2" xfId="0" quotePrefix="1" applyFont="1" applyFill="1" applyBorder="1" applyAlignment="1" applyProtection="1">
      <alignment horizontal="center" vertical="center" shrinkToFit="1"/>
    </xf>
    <xf numFmtId="0" fontId="15" fillId="2" borderId="0" xfId="0" applyFont="1" applyFill="1" applyAlignment="1" applyProtection="1">
      <alignment vertical="center" shrinkToFit="1"/>
    </xf>
    <xf numFmtId="0" fontId="3" fillId="2" borderId="0" xfId="0" applyFont="1" applyFill="1" applyAlignment="1" applyProtection="1">
      <alignment vertical="center" shrinkToFit="1"/>
    </xf>
    <xf numFmtId="0" fontId="15" fillId="3" borderId="12" xfId="0" applyFont="1" applyFill="1" applyBorder="1" applyAlignment="1">
      <alignment horizontal="center" vertical="center"/>
    </xf>
    <xf numFmtId="0" fontId="15" fillId="3" borderId="4" xfId="0" applyFont="1" applyFill="1" applyBorder="1" applyAlignment="1">
      <alignment horizontal="center" vertical="center"/>
    </xf>
    <xf numFmtId="0" fontId="15" fillId="3" borderId="47" xfId="0" applyFont="1" applyFill="1" applyBorder="1" applyAlignment="1">
      <alignment horizontal="center" vertical="center"/>
    </xf>
    <xf numFmtId="0" fontId="15" fillId="3" borderId="48" xfId="0" applyFont="1" applyFill="1" applyBorder="1" applyAlignment="1">
      <alignment horizontal="center" vertical="center"/>
    </xf>
    <xf numFmtId="0" fontId="15" fillId="3" borderId="49" xfId="0" applyFont="1" applyFill="1" applyBorder="1" applyAlignment="1">
      <alignment horizontal="center" vertical="center"/>
    </xf>
    <xf numFmtId="42" fontId="15" fillId="3" borderId="12" xfId="0" applyNumberFormat="1" applyFont="1" applyFill="1" applyBorder="1" applyAlignment="1">
      <alignment horizontal="center" vertical="center" shrinkToFit="1"/>
    </xf>
    <xf numFmtId="42" fontId="15" fillId="3" borderId="12" xfId="0" applyNumberFormat="1" applyFont="1" applyFill="1" applyBorder="1" applyAlignment="1">
      <alignment horizontal="right" vertical="center" shrinkToFit="1"/>
    </xf>
    <xf numFmtId="42" fontId="15" fillId="3" borderId="13" xfId="0" applyNumberFormat="1" applyFont="1" applyFill="1" applyBorder="1" applyAlignment="1">
      <alignment horizontal="right" vertical="center" shrinkToFit="1"/>
    </xf>
    <xf numFmtId="42" fontId="15" fillId="3" borderId="30" xfId="0" applyNumberFormat="1" applyFont="1" applyFill="1" applyBorder="1" applyAlignment="1">
      <alignment horizontal="right" vertical="center" shrinkToFit="1"/>
    </xf>
    <xf numFmtId="42" fontId="15" fillId="3" borderId="31" xfId="0" applyNumberFormat="1" applyFont="1" applyFill="1" applyBorder="1" applyAlignment="1">
      <alignment horizontal="right" vertical="center" shrinkToFit="1"/>
    </xf>
    <xf numFmtId="0" fontId="15" fillId="3" borderId="32" xfId="0" applyFont="1" applyFill="1" applyBorder="1" applyAlignment="1">
      <alignment horizontal="center" vertical="center"/>
    </xf>
    <xf numFmtId="9" fontId="15" fillId="3" borderId="47" xfId="0" applyNumberFormat="1" applyFont="1" applyFill="1" applyBorder="1" applyAlignment="1">
      <alignment horizontal="center" vertical="center"/>
    </xf>
    <xf numFmtId="3" fontId="17" fillId="3" borderId="36" xfId="0" applyNumberFormat="1" applyFont="1" applyFill="1" applyBorder="1" applyAlignment="1">
      <alignment horizontal="center" vertical="center" shrinkToFit="1"/>
    </xf>
    <xf numFmtId="3" fontId="17" fillId="3" borderId="37" xfId="0" applyNumberFormat="1" applyFont="1" applyFill="1" applyBorder="1" applyAlignment="1">
      <alignment horizontal="center" vertical="center" shrinkToFit="1"/>
    </xf>
    <xf numFmtId="0" fontId="15" fillId="3" borderId="43" xfId="0" applyFont="1" applyFill="1" applyBorder="1" applyAlignment="1">
      <alignment horizontal="center" vertical="center"/>
    </xf>
    <xf numFmtId="0" fontId="15" fillId="3" borderId="44" xfId="0" applyFont="1" applyFill="1" applyBorder="1" applyAlignment="1">
      <alignment horizontal="center" vertical="center"/>
    </xf>
    <xf numFmtId="0" fontId="15" fillId="3" borderId="22" xfId="0" applyFont="1" applyFill="1" applyBorder="1" applyAlignment="1">
      <alignment horizontal="left" vertical="center" shrinkToFit="1"/>
    </xf>
    <xf numFmtId="0" fontId="15" fillId="3" borderId="23" xfId="0" applyFont="1" applyFill="1" applyBorder="1" applyAlignment="1">
      <alignment horizontal="left" vertical="center" shrinkToFit="1"/>
    </xf>
    <xf numFmtId="0" fontId="15" fillId="3" borderId="12" xfId="0" applyFont="1" applyFill="1" applyBorder="1" applyAlignment="1">
      <alignment horizontal="left" vertical="center" shrinkToFit="1"/>
    </xf>
    <xf numFmtId="0" fontId="15" fillId="3" borderId="13" xfId="0" applyFont="1" applyFill="1" applyBorder="1" applyAlignment="1">
      <alignment horizontal="left" vertical="center" shrinkToFit="1"/>
    </xf>
    <xf numFmtId="0" fontId="3" fillId="3" borderId="11" xfId="0" applyFont="1" applyFill="1" applyBorder="1" applyAlignment="1">
      <alignment horizontal="center" vertical="center" shrinkToFit="1"/>
    </xf>
    <xf numFmtId="0" fontId="3" fillId="3" borderId="12" xfId="0" applyFont="1" applyFill="1" applyBorder="1" applyAlignment="1">
      <alignment horizontal="center" vertical="center" shrinkToFit="1"/>
    </xf>
    <xf numFmtId="0" fontId="3" fillId="3" borderId="24" xfId="0" applyFont="1" applyFill="1" applyBorder="1" applyAlignment="1">
      <alignment horizontal="center" vertical="center" shrinkToFit="1"/>
    </xf>
    <xf numFmtId="0" fontId="3" fillId="3" borderId="30" xfId="0" applyFont="1" applyFill="1" applyBorder="1" applyAlignment="1">
      <alignment horizontal="center" vertical="center" shrinkToFit="1"/>
    </xf>
    <xf numFmtId="0" fontId="15" fillId="3" borderId="3" xfId="0" applyFont="1" applyFill="1" applyBorder="1" applyAlignment="1">
      <alignment horizontal="left" vertical="center" shrinkToFit="1"/>
    </xf>
    <xf numFmtId="0" fontId="15" fillId="3" borderId="4" xfId="0" applyFont="1" applyFill="1" applyBorder="1" applyAlignment="1">
      <alignment horizontal="left" vertical="center" shrinkToFit="1"/>
    </xf>
    <xf numFmtId="0" fontId="15" fillId="3" borderId="5" xfId="0" applyFont="1" applyFill="1" applyBorder="1" applyAlignment="1">
      <alignment horizontal="left" vertical="center" shrinkToFit="1"/>
    </xf>
    <xf numFmtId="0" fontId="15" fillId="3" borderId="45" xfId="0" applyFont="1" applyFill="1" applyBorder="1" applyAlignment="1">
      <alignment horizontal="left" vertical="center" shrinkToFit="1"/>
    </xf>
    <xf numFmtId="0" fontId="15" fillId="3" borderId="15" xfId="0" applyFont="1" applyFill="1" applyBorder="1" applyAlignment="1">
      <alignment horizontal="left" vertical="center" shrinkToFit="1"/>
    </xf>
    <xf numFmtId="0" fontId="15" fillId="3" borderId="46" xfId="0" applyFont="1" applyFill="1" applyBorder="1" applyAlignment="1">
      <alignment horizontal="left" vertical="center" shrinkToFit="1"/>
    </xf>
    <xf numFmtId="0" fontId="15" fillId="3" borderId="12" xfId="0" applyFont="1" applyFill="1" applyBorder="1" applyAlignment="1">
      <alignment horizontal="center" vertical="center" shrinkToFit="1"/>
    </xf>
    <xf numFmtId="0" fontId="15" fillId="3" borderId="30" xfId="0" applyFont="1" applyFill="1" applyBorder="1" applyAlignment="1">
      <alignment horizontal="center" vertical="center" shrinkToFit="1"/>
    </xf>
    <xf numFmtId="42" fontId="15" fillId="3" borderId="41" xfId="0" applyNumberFormat="1" applyFont="1" applyFill="1" applyBorder="1" applyAlignment="1">
      <alignment horizontal="right" vertical="center" shrinkToFit="1"/>
    </xf>
    <xf numFmtId="42" fontId="15" fillId="3" borderId="42" xfId="0" applyNumberFormat="1" applyFont="1" applyFill="1" applyBorder="1" applyAlignment="1">
      <alignment horizontal="right" vertical="center" shrinkToFit="1"/>
    </xf>
    <xf numFmtId="0" fontId="15" fillId="3" borderId="32" xfId="0" applyFont="1" applyFill="1" applyBorder="1" applyAlignment="1">
      <alignment horizontal="left" vertical="center" shrinkToFit="1"/>
    </xf>
    <xf numFmtId="0" fontId="15" fillId="3" borderId="33" xfId="0" applyFont="1" applyFill="1" applyBorder="1" applyAlignment="1">
      <alignment horizontal="left" vertical="center" shrinkToFit="1"/>
    </xf>
    <xf numFmtId="0" fontId="15" fillId="3" borderId="34" xfId="0" applyFont="1" applyFill="1" applyBorder="1" applyAlignment="1">
      <alignment horizontal="center" vertical="center"/>
    </xf>
    <xf numFmtId="0" fontId="15" fillId="3" borderId="34" xfId="0" applyFont="1" applyFill="1" applyBorder="1" applyAlignment="1">
      <alignment horizontal="left" vertical="center" shrinkToFit="1"/>
    </xf>
    <xf numFmtId="0" fontId="15" fillId="3" borderId="35" xfId="0" applyFont="1" applyFill="1" applyBorder="1" applyAlignment="1">
      <alignment horizontal="left" vertical="center" shrinkToFit="1"/>
    </xf>
    <xf numFmtId="0" fontId="15" fillId="3" borderId="21" xfId="0" applyFont="1" applyFill="1" applyBorder="1" applyAlignment="1">
      <alignment horizontal="center" vertical="center" textRotation="255"/>
    </xf>
    <xf numFmtId="0" fontId="15" fillId="3" borderId="11" xfId="0" applyFont="1" applyFill="1" applyBorder="1" applyAlignment="1">
      <alignment horizontal="center" vertical="center" textRotation="255"/>
    </xf>
    <xf numFmtId="0" fontId="15" fillId="3" borderId="24" xfId="0" applyFont="1" applyFill="1" applyBorder="1" applyAlignment="1">
      <alignment horizontal="center" vertical="center" textRotation="255"/>
    </xf>
    <xf numFmtId="0" fontId="15" fillId="3" borderId="8" xfId="0" applyFont="1" applyFill="1" applyBorder="1" applyAlignment="1">
      <alignment horizontal="left" vertical="center" shrinkToFit="1"/>
    </xf>
    <xf numFmtId="0" fontId="15" fillId="3" borderId="9" xfId="0" applyFont="1" applyFill="1" applyBorder="1" applyAlignment="1">
      <alignment horizontal="left" vertical="center" shrinkToFit="1"/>
    </xf>
    <xf numFmtId="0" fontId="15" fillId="3" borderId="10" xfId="0" applyFont="1" applyFill="1" applyBorder="1" applyAlignment="1">
      <alignment horizontal="left" vertical="center" shrinkToFit="1"/>
    </xf>
    <xf numFmtId="0" fontId="3" fillId="3" borderId="16" xfId="0" applyFont="1" applyFill="1" applyBorder="1" applyAlignment="1">
      <alignment horizontal="center" vertical="center" wrapText="1" shrinkToFit="1"/>
    </xf>
    <xf numFmtId="0" fontId="3" fillId="3" borderId="39" xfId="0" applyFont="1" applyFill="1" applyBorder="1" applyAlignment="1">
      <alignment horizontal="center" vertical="center" wrapText="1" shrinkToFit="1"/>
    </xf>
    <xf numFmtId="0" fontId="3" fillId="3" borderId="40" xfId="0" applyFont="1" applyFill="1" applyBorder="1" applyAlignment="1">
      <alignment horizontal="center" vertical="center" wrapText="1" shrinkToFit="1"/>
    </xf>
    <xf numFmtId="0" fontId="3" fillId="3" borderId="10" xfId="0" applyFont="1" applyFill="1" applyBorder="1" applyAlignment="1">
      <alignment horizontal="center" vertical="center" wrapText="1" shrinkToFit="1"/>
    </xf>
    <xf numFmtId="0" fontId="15" fillId="3" borderId="22" xfId="0" applyFont="1" applyFill="1" applyBorder="1" applyAlignment="1">
      <alignment horizontal="center" vertical="center" shrinkToFit="1"/>
    </xf>
    <xf numFmtId="177" fontId="3" fillId="3" borderId="0" xfId="0" applyNumberFormat="1" applyFont="1" applyFill="1" applyAlignment="1">
      <alignment horizontal="left" vertical="center" shrinkToFit="1"/>
    </xf>
    <xf numFmtId="177" fontId="3" fillId="3" borderId="2" xfId="0" applyNumberFormat="1" applyFont="1" applyFill="1" applyBorder="1" applyAlignment="1">
      <alignment horizontal="left" vertical="center" shrinkToFit="1"/>
    </xf>
    <xf numFmtId="0" fontId="17" fillId="3" borderId="26" xfId="0" applyFont="1" applyFill="1" applyBorder="1" applyAlignment="1">
      <alignment horizontal="center" vertical="center"/>
    </xf>
    <xf numFmtId="0" fontId="17" fillId="3" borderId="27" xfId="0" applyFont="1" applyFill="1" applyBorder="1" applyAlignment="1">
      <alignment horizontal="center" vertical="center"/>
    </xf>
    <xf numFmtId="42" fontId="17" fillId="3" borderId="26" xfId="0" applyNumberFormat="1" applyFont="1" applyFill="1" applyBorder="1" applyAlignment="1">
      <alignment horizontal="center" vertical="center"/>
    </xf>
    <xf numFmtId="42" fontId="17" fillId="3" borderId="27" xfId="0" applyNumberFormat="1" applyFont="1" applyFill="1" applyBorder="1" applyAlignment="1">
      <alignment horizontal="center" vertical="center"/>
    </xf>
    <xf numFmtId="0" fontId="3" fillId="0" borderId="28" xfId="0" applyFont="1" applyBorder="1" applyAlignment="1">
      <alignment horizontal="right" vertical="center"/>
    </xf>
    <xf numFmtId="0" fontId="3" fillId="0" borderId="15" xfId="0" applyFont="1" applyBorder="1" applyAlignment="1">
      <alignment horizontal="right" vertical="center"/>
    </xf>
    <xf numFmtId="0" fontId="3" fillId="3" borderId="15" xfId="0" applyFont="1" applyFill="1" applyBorder="1" applyAlignment="1">
      <alignment horizontal="center" vertical="center" shrinkToFit="1"/>
    </xf>
    <xf numFmtId="178" fontId="3" fillId="0" borderId="15" xfId="0" applyNumberFormat="1" applyFont="1" applyBorder="1" applyAlignment="1">
      <alignment horizontal="left" vertical="center" shrinkToFit="1"/>
    </xf>
    <xf numFmtId="178" fontId="3" fillId="0" borderId="29" xfId="0" applyNumberFormat="1" applyFont="1" applyBorder="1" applyAlignment="1">
      <alignment horizontal="left" vertical="center" shrinkToFit="1"/>
    </xf>
    <xf numFmtId="0" fontId="6" fillId="3" borderId="12" xfId="0" applyFont="1" applyFill="1" applyBorder="1" applyAlignment="1">
      <alignment horizontal="distributed" vertical="center" wrapText="1" shrinkToFit="1"/>
    </xf>
    <xf numFmtId="42" fontId="15" fillId="3" borderId="12" xfId="0" applyNumberFormat="1" applyFont="1" applyFill="1" applyBorder="1" applyAlignment="1">
      <alignment horizontal="center" vertical="center"/>
    </xf>
    <xf numFmtId="9" fontId="15" fillId="3" borderId="12" xfId="0" applyNumberFormat="1" applyFont="1" applyFill="1" applyBorder="1" applyAlignment="1">
      <alignment horizontal="center" vertical="center"/>
    </xf>
    <xf numFmtId="9" fontId="15" fillId="3" borderId="13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distributed" vertical="center"/>
    </xf>
    <xf numFmtId="0" fontId="3" fillId="3" borderId="0" xfId="0" applyFont="1" applyFill="1" applyAlignment="1">
      <alignment horizontal="distributed" vertical="center"/>
    </xf>
    <xf numFmtId="0" fontId="15" fillId="3" borderId="23" xfId="0" applyFont="1" applyFill="1" applyBorder="1" applyAlignment="1">
      <alignment horizontal="center" vertical="center" shrinkToFit="1"/>
    </xf>
    <xf numFmtId="0" fontId="15" fillId="3" borderId="13" xfId="0" applyFont="1" applyFill="1" applyBorder="1" applyAlignment="1">
      <alignment horizontal="center" vertical="center" shrinkToFit="1"/>
    </xf>
    <xf numFmtId="0" fontId="6" fillId="3" borderId="25" xfId="0" applyFont="1" applyFill="1" applyBorder="1" applyAlignment="1">
      <alignment horizontal="distributed" vertical="center" wrapText="1" shrinkToFit="1"/>
    </xf>
    <xf numFmtId="9" fontId="15" fillId="3" borderId="25" xfId="0" applyNumberFormat="1" applyFont="1" applyFill="1" applyBorder="1" applyAlignment="1">
      <alignment horizontal="center" vertical="center"/>
    </xf>
    <xf numFmtId="0" fontId="15" fillId="3" borderId="22" xfId="0" applyFont="1" applyFill="1" applyBorder="1" applyAlignment="1">
      <alignment horizontal="center" vertical="center"/>
    </xf>
    <xf numFmtId="0" fontId="16" fillId="3" borderId="24" xfId="0" applyFont="1" applyFill="1" applyBorder="1" applyAlignment="1">
      <alignment horizontal="distributed" vertical="center" shrinkToFit="1"/>
    </xf>
    <xf numFmtId="0" fontId="16" fillId="3" borderId="30" xfId="0" applyFont="1" applyFill="1" applyBorder="1" applyAlignment="1">
      <alignment horizontal="distributed" vertical="center" shrinkToFit="1"/>
    </xf>
    <xf numFmtId="179" fontId="15" fillId="3" borderId="30" xfId="0" applyNumberFormat="1" applyFont="1" applyFill="1" applyBorder="1" applyAlignment="1">
      <alignment horizontal="center" vertical="center" shrinkToFit="1"/>
    </xf>
    <xf numFmtId="0" fontId="6" fillId="3" borderId="30" xfId="0" applyFont="1" applyFill="1" applyBorder="1" applyAlignment="1">
      <alignment horizontal="distributed" vertical="center" wrapText="1" shrinkToFit="1"/>
    </xf>
    <xf numFmtId="42" fontId="15" fillId="3" borderId="30" xfId="0" applyNumberFormat="1" applyFont="1" applyFill="1" applyBorder="1" applyAlignment="1">
      <alignment horizontal="center" vertical="center"/>
    </xf>
    <xf numFmtId="9" fontId="15" fillId="3" borderId="30" xfId="0" applyNumberFormat="1" applyFont="1" applyFill="1" applyBorder="1" applyAlignment="1">
      <alignment horizontal="center" vertical="center"/>
    </xf>
    <xf numFmtId="9" fontId="15" fillId="3" borderId="31" xfId="0" applyNumberFormat="1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distributed" vertical="center" wrapText="1" shrinkToFit="1"/>
    </xf>
    <xf numFmtId="179" fontId="15" fillId="3" borderId="12" xfId="0" applyNumberFormat="1" applyFont="1" applyFill="1" applyBorder="1" applyAlignment="1">
      <alignment horizontal="center" vertical="center" shrinkToFit="1"/>
    </xf>
    <xf numFmtId="0" fontId="3" fillId="3" borderId="0" xfId="0" applyFont="1" applyFill="1" applyAlignment="1">
      <alignment horizontal="left" vertical="center" shrinkToFit="1"/>
    </xf>
    <xf numFmtId="0" fontId="15" fillId="3" borderId="13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7" fillId="3" borderId="0" xfId="0" applyFont="1" applyFill="1" applyAlignment="1">
      <alignment horizontal="center" vertical="center" shrinkToFit="1"/>
    </xf>
    <xf numFmtId="0" fontId="7" fillId="3" borderId="14" xfId="0" applyFont="1" applyFill="1" applyBorder="1" applyAlignment="1">
      <alignment horizontal="center" vertical="center" shrinkToFit="1"/>
    </xf>
    <xf numFmtId="0" fontId="3" fillId="3" borderId="15" xfId="0" applyFont="1" applyFill="1" applyBorder="1" applyAlignment="1">
      <alignment horizontal="center" vertical="center"/>
    </xf>
    <xf numFmtId="0" fontId="15" fillId="3" borderId="0" xfId="0" applyFont="1" applyFill="1" applyAlignment="1">
      <alignment horizontal="center" vertical="center"/>
    </xf>
    <xf numFmtId="0" fontId="3" fillId="3" borderId="2" xfId="0" applyFont="1" applyFill="1" applyBorder="1" applyAlignment="1">
      <alignment horizontal="left" vertical="center" shrinkToFit="1"/>
    </xf>
    <xf numFmtId="0" fontId="15" fillId="3" borderId="17" xfId="0" applyFont="1" applyFill="1" applyBorder="1" applyAlignment="1">
      <alignment horizontal="center" vertical="center"/>
    </xf>
    <xf numFmtId="0" fontId="15" fillId="3" borderId="14" xfId="0" applyFont="1" applyFill="1" applyBorder="1" applyAlignment="1">
      <alignment horizontal="center" vertical="center"/>
    </xf>
    <xf numFmtId="0" fontId="15" fillId="3" borderId="17" xfId="0" applyFont="1" applyFill="1" applyBorder="1" applyAlignment="1">
      <alignment horizontal="center" vertical="center" shrinkToFit="1"/>
    </xf>
    <xf numFmtId="0" fontId="15" fillId="3" borderId="19" xfId="0" applyFont="1" applyFill="1" applyBorder="1" applyAlignment="1">
      <alignment horizontal="center" vertical="center" shrinkToFit="1"/>
    </xf>
    <xf numFmtId="0" fontId="15" fillId="3" borderId="14" xfId="0" applyFont="1" applyFill="1" applyBorder="1" applyAlignment="1">
      <alignment horizontal="center" vertical="center" shrinkToFit="1"/>
    </xf>
    <xf numFmtId="0" fontId="15" fillId="3" borderId="20" xfId="0" applyFont="1" applyFill="1" applyBorder="1" applyAlignment="1">
      <alignment horizontal="center" vertical="center" shrinkToFit="1"/>
    </xf>
    <xf numFmtId="0" fontId="16" fillId="3" borderId="21" xfId="0" applyFont="1" applyFill="1" applyBorder="1" applyAlignment="1">
      <alignment horizontal="distributed" vertical="center" shrinkToFit="1"/>
    </xf>
    <xf numFmtId="0" fontId="16" fillId="3" borderId="22" xfId="0" applyFont="1" applyFill="1" applyBorder="1" applyAlignment="1">
      <alignment horizontal="distributed" vertical="center" shrinkToFit="1"/>
    </xf>
    <xf numFmtId="0" fontId="16" fillId="3" borderId="11" xfId="0" applyFont="1" applyFill="1" applyBorder="1" applyAlignment="1">
      <alignment horizontal="distributed" vertical="center" shrinkToFit="1"/>
    </xf>
    <xf numFmtId="0" fontId="16" fillId="3" borderId="12" xfId="0" applyFont="1" applyFill="1" applyBorder="1" applyAlignment="1">
      <alignment horizontal="distributed" vertical="center" shrinkToFit="1"/>
    </xf>
    <xf numFmtId="0" fontId="15" fillId="3" borderId="22" xfId="0" applyFont="1" applyFill="1" applyBorder="1" applyAlignment="1">
      <alignment horizontal="left" vertical="center" wrapText="1"/>
    </xf>
    <xf numFmtId="0" fontId="15" fillId="3" borderId="23" xfId="0" applyFont="1" applyFill="1" applyBorder="1" applyAlignment="1">
      <alignment horizontal="left" vertical="center" wrapText="1"/>
    </xf>
    <xf numFmtId="0" fontId="15" fillId="3" borderId="12" xfId="0" applyFont="1" applyFill="1" applyBorder="1" applyAlignment="1">
      <alignment horizontal="left" vertical="center" wrapText="1"/>
    </xf>
    <xf numFmtId="0" fontId="15" fillId="3" borderId="13" xfId="0" applyFont="1" applyFill="1" applyBorder="1" applyAlignment="1">
      <alignment horizontal="left" vertical="center" wrapText="1"/>
    </xf>
    <xf numFmtId="176" fontId="3" fillId="3" borderId="0" xfId="0" applyNumberFormat="1" applyFont="1" applyFill="1" applyAlignment="1">
      <alignment horizontal="left" vertical="center" shrinkToFit="1"/>
    </xf>
    <xf numFmtId="0" fontId="9" fillId="3" borderId="16" xfId="0" applyFont="1" applyFill="1" applyBorder="1" applyAlignment="1">
      <alignment horizontal="center" vertical="center" wrapText="1"/>
    </xf>
    <xf numFmtId="0" fontId="9" fillId="3" borderId="17" xfId="0" applyFont="1" applyFill="1" applyBorder="1" applyAlignment="1">
      <alignment horizontal="center" vertical="center" wrapText="1"/>
    </xf>
    <xf numFmtId="0" fontId="9" fillId="3" borderId="17" xfId="0" applyFont="1" applyFill="1" applyBorder="1" applyAlignment="1">
      <alignment horizontal="center" vertical="center"/>
    </xf>
    <xf numFmtId="0" fontId="9" fillId="3" borderId="18" xfId="0" applyFont="1" applyFill="1" applyBorder="1" applyAlignment="1">
      <alignment horizontal="center" vertical="center"/>
    </xf>
    <xf numFmtId="0" fontId="9" fillId="3" borderId="14" xfId="0" applyFont="1" applyFill="1" applyBorder="1" applyAlignment="1">
      <alignment horizontal="center" vertical="center"/>
    </xf>
    <xf numFmtId="42" fontId="15" fillId="2" borderId="12" xfId="0" applyNumberFormat="1" applyFont="1" applyFill="1" applyBorder="1" applyAlignment="1" applyProtection="1">
      <alignment horizontal="right" vertical="center" shrinkToFit="1"/>
      <protection locked="0"/>
    </xf>
    <xf numFmtId="42" fontId="15" fillId="2" borderId="13" xfId="0" applyNumberFormat="1" applyFont="1" applyFill="1" applyBorder="1" applyAlignment="1" applyProtection="1">
      <alignment horizontal="right" vertical="center" shrinkToFit="1"/>
      <protection locked="0"/>
    </xf>
    <xf numFmtId="0" fontId="3" fillId="2" borderId="11" xfId="0" applyFont="1" applyFill="1" applyBorder="1" applyAlignment="1" applyProtection="1">
      <alignment horizontal="center" vertical="center" shrinkToFit="1"/>
      <protection locked="0"/>
    </xf>
    <xf numFmtId="0" fontId="3" fillId="2" borderId="12" xfId="0" applyFont="1" applyFill="1" applyBorder="1" applyAlignment="1" applyProtection="1">
      <alignment horizontal="center" vertical="center" shrinkToFit="1"/>
      <protection locked="0"/>
    </xf>
    <xf numFmtId="0" fontId="3" fillId="2" borderId="24" xfId="0" applyFont="1" applyFill="1" applyBorder="1" applyAlignment="1" applyProtection="1">
      <alignment horizontal="center" vertical="center" shrinkToFit="1"/>
      <protection locked="0"/>
    </xf>
    <xf numFmtId="0" fontId="3" fillId="2" borderId="30" xfId="0" applyFont="1" applyFill="1" applyBorder="1" applyAlignment="1" applyProtection="1">
      <alignment horizontal="center" vertical="center" shrinkToFit="1"/>
      <protection locked="0"/>
    </xf>
    <xf numFmtId="0" fontId="15" fillId="2" borderId="12" xfId="0" applyFont="1" applyFill="1" applyBorder="1" applyAlignment="1" applyProtection="1">
      <alignment horizontal="left" vertical="center" shrinkToFit="1"/>
      <protection locked="0"/>
    </xf>
    <xf numFmtId="0" fontId="15" fillId="2" borderId="30" xfId="0" applyFont="1" applyFill="1" applyBorder="1" applyAlignment="1" applyProtection="1">
      <alignment horizontal="left" vertical="center" shrinkToFit="1"/>
      <protection locked="0"/>
    </xf>
    <xf numFmtId="0" fontId="15" fillId="2" borderId="12" xfId="0" applyFont="1" applyFill="1" applyBorder="1" applyAlignment="1" applyProtection="1">
      <alignment horizontal="center" vertical="center" shrinkToFit="1"/>
      <protection locked="0"/>
    </xf>
    <xf numFmtId="0" fontId="15" fillId="2" borderId="30" xfId="0" applyFont="1" applyFill="1" applyBorder="1" applyAlignment="1" applyProtection="1">
      <alignment horizontal="center" vertical="center" shrinkToFit="1"/>
      <protection locked="0"/>
    </xf>
    <xf numFmtId="42" fontId="15" fillId="2" borderId="30" xfId="0" applyNumberFormat="1" applyFont="1" applyFill="1" applyBorder="1" applyAlignment="1" applyProtection="1">
      <alignment horizontal="right" vertical="center" shrinkToFit="1"/>
      <protection locked="0"/>
    </xf>
    <xf numFmtId="42" fontId="15" fillId="2" borderId="31" xfId="0" applyNumberFormat="1" applyFont="1" applyFill="1" applyBorder="1" applyAlignment="1" applyProtection="1">
      <alignment horizontal="right" vertical="center" shrinkToFit="1"/>
      <protection locked="0"/>
    </xf>
    <xf numFmtId="42" fontId="15" fillId="3" borderId="36" xfId="0" applyNumberFormat="1" applyFont="1" applyFill="1" applyBorder="1" applyAlignment="1">
      <alignment horizontal="right" vertical="center" shrinkToFit="1"/>
    </xf>
    <xf numFmtId="42" fontId="15" fillId="3" borderId="37" xfId="0" applyNumberFormat="1" applyFont="1" applyFill="1" applyBorder="1" applyAlignment="1">
      <alignment horizontal="right" vertical="center" shrinkToFit="1"/>
    </xf>
    <xf numFmtId="0" fontId="15" fillId="3" borderId="38" xfId="0" applyFont="1" applyFill="1" applyBorder="1" applyAlignment="1">
      <alignment horizontal="center" vertical="center"/>
    </xf>
    <xf numFmtId="0" fontId="15" fillId="2" borderId="32" xfId="0" applyFont="1" applyFill="1" applyBorder="1" applyAlignment="1" applyProtection="1">
      <alignment horizontal="left" vertical="center" shrinkToFit="1"/>
      <protection locked="0"/>
    </xf>
    <xf numFmtId="0" fontId="15" fillId="2" borderId="33" xfId="0" applyFont="1" applyFill="1" applyBorder="1" applyAlignment="1" applyProtection="1">
      <alignment horizontal="left" vertical="center" shrinkToFit="1"/>
      <protection locked="0"/>
    </xf>
    <xf numFmtId="0" fontId="15" fillId="2" borderId="34" xfId="0" applyFont="1" applyFill="1" applyBorder="1" applyAlignment="1" applyProtection="1">
      <alignment horizontal="left" vertical="center" shrinkToFit="1"/>
      <protection locked="0"/>
    </xf>
    <xf numFmtId="0" fontId="15" fillId="2" borderId="35" xfId="0" applyFont="1" applyFill="1" applyBorder="1" applyAlignment="1" applyProtection="1">
      <alignment horizontal="left" vertical="center" shrinkToFit="1"/>
      <protection locked="0"/>
    </xf>
    <xf numFmtId="0" fontId="15" fillId="2" borderId="22" xfId="0" applyFont="1" applyFill="1" applyBorder="1" applyAlignment="1" applyProtection="1">
      <alignment horizontal="left" vertical="center" shrinkToFit="1"/>
      <protection locked="0"/>
    </xf>
    <xf numFmtId="0" fontId="15" fillId="2" borderId="23" xfId="0" applyFont="1" applyFill="1" applyBorder="1" applyAlignment="1" applyProtection="1">
      <alignment horizontal="left" vertical="center" shrinkToFit="1"/>
      <protection locked="0"/>
    </xf>
    <xf numFmtId="0" fontId="15" fillId="2" borderId="13" xfId="0" applyFont="1" applyFill="1" applyBorder="1" applyAlignment="1" applyProtection="1">
      <alignment horizontal="left" vertical="center" shrinkToFit="1"/>
      <protection locked="0"/>
    </xf>
    <xf numFmtId="0" fontId="3" fillId="3" borderId="21" xfId="0" applyFont="1" applyFill="1" applyBorder="1" applyAlignment="1">
      <alignment horizontal="center" vertical="center" wrapText="1" shrinkToFit="1"/>
    </xf>
    <xf numFmtId="0" fontId="3" fillId="3" borderId="22" xfId="0" applyFont="1" applyFill="1" applyBorder="1" applyAlignment="1">
      <alignment horizontal="center" vertical="center" wrapText="1" shrinkToFit="1"/>
    </xf>
    <xf numFmtId="0" fontId="3" fillId="3" borderId="11" xfId="0" applyFont="1" applyFill="1" applyBorder="1" applyAlignment="1">
      <alignment horizontal="center" vertical="center" wrapText="1" shrinkToFit="1"/>
    </xf>
    <xf numFmtId="0" fontId="3" fillId="3" borderId="12" xfId="0" applyFont="1" applyFill="1" applyBorder="1" applyAlignment="1">
      <alignment horizontal="center" vertical="center" wrapText="1" shrinkToFit="1"/>
    </xf>
    <xf numFmtId="49" fontId="15" fillId="2" borderId="12" xfId="0" applyNumberFormat="1" applyFont="1" applyFill="1" applyBorder="1" applyAlignment="1" applyProtection="1">
      <alignment horizontal="left" vertical="center" shrinkToFit="1"/>
      <protection locked="0"/>
    </xf>
    <xf numFmtId="49" fontId="15" fillId="2" borderId="13" xfId="0" applyNumberFormat="1" applyFont="1" applyFill="1" applyBorder="1" applyAlignment="1" applyProtection="1">
      <alignment horizontal="left" vertical="center" shrinkToFit="1"/>
      <protection locked="0"/>
    </xf>
    <xf numFmtId="42" fontId="15" fillId="0" borderId="30" xfId="0" applyNumberFormat="1" applyFont="1" applyBorder="1" applyAlignment="1">
      <alignment horizontal="center" vertical="center"/>
    </xf>
    <xf numFmtId="9" fontId="15" fillId="3" borderId="30" xfId="0" applyNumberFormat="1" applyFont="1" applyFill="1" applyBorder="1" applyAlignment="1">
      <alignment horizontal="center" vertical="center" shrinkToFit="1"/>
    </xf>
    <xf numFmtId="9" fontId="15" fillId="3" borderId="31" xfId="0" applyNumberFormat="1" applyFont="1" applyFill="1" applyBorder="1" applyAlignment="1">
      <alignment horizontal="center" vertical="center" shrinkToFit="1"/>
    </xf>
    <xf numFmtId="49" fontId="3" fillId="2" borderId="0" xfId="0" applyNumberFormat="1" applyFont="1" applyFill="1" applyAlignment="1" applyProtection="1">
      <alignment horizontal="left" vertical="center" shrinkToFit="1"/>
      <protection locked="0"/>
    </xf>
    <xf numFmtId="49" fontId="3" fillId="2" borderId="2" xfId="0" applyNumberFormat="1" applyFont="1" applyFill="1" applyBorder="1" applyAlignment="1" applyProtection="1">
      <alignment horizontal="left" vertical="center" shrinkToFit="1"/>
      <protection locked="0"/>
    </xf>
    <xf numFmtId="9" fontId="15" fillId="3" borderId="25" xfId="0" applyNumberFormat="1" applyFont="1" applyFill="1" applyBorder="1" applyAlignment="1">
      <alignment horizontal="center" vertical="center" shrinkToFit="1"/>
    </xf>
    <xf numFmtId="178" fontId="3" fillId="2" borderId="15" xfId="0" applyNumberFormat="1" applyFont="1" applyFill="1" applyBorder="1" applyAlignment="1" applyProtection="1">
      <alignment horizontal="center" vertical="center" shrinkToFit="1"/>
      <protection locked="0"/>
    </xf>
    <xf numFmtId="42" fontId="15" fillId="2" borderId="12" xfId="0" applyNumberFormat="1" applyFont="1" applyFill="1" applyBorder="1" applyAlignment="1" applyProtection="1">
      <alignment horizontal="center" vertical="center"/>
      <protection locked="0"/>
    </xf>
    <xf numFmtId="9" fontId="15" fillId="3" borderId="12" xfId="0" applyNumberFormat="1" applyFont="1" applyFill="1" applyBorder="1" applyAlignment="1">
      <alignment horizontal="center" vertical="center" shrinkToFit="1"/>
    </xf>
    <xf numFmtId="9" fontId="15" fillId="3" borderId="13" xfId="0" applyNumberFormat="1" applyFont="1" applyFill="1" applyBorder="1" applyAlignment="1">
      <alignment horizontal="center" vertical="center" shrinkToFit="1"/>
    </xf>
    <xf numFmtId="0" fontId="3" fillId="2" borderId="0" xfId="0" applyFont="1" applyFill="1" applyAlignment="1" applyProtection="1">
      <alignment horizontal="left" vertical="center" shrinkToFit="1"/>
      <protection locked="0"/>
    </xf>
    <xf numFmtId="42" fontId="15" fillId="0" borderId="12" xfId="0" applyNumberFormat="1" applyFont="1" applyBorder="1" applyAlignment="1">
      <alignment horizontal="center" vertical="center"/>
    </xf>
    <xf numFmtId="49" fontId="15" fillId="2" borderId="12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15" xfId="0" applyFont="1" applyBorder="1" applyAlignment="1">
      <alignment horizontal="center" vertical="center"/>
    </xf>
    <xf numFmtId="49" fontId="15" fillId="2" borderId="17" xfId="0" applyNumberFormat="1" applyFont="1" applyFill="1" applyBorder="1" applyAlignment="1" applyProtection="1">
      <alignment horizontal="center" vertical="center" shrinkToFit="1"/>
      <protection locked="0"/>
    </xf>
    <xf numFmtId="49" fontId="15" fillId="2" borderId="14" xfId="0" applyNumberFormat="1" applyFont="1" applyFill="1" applyBorder="1" applyAlignment="1" applyProtection="1">
      <alignment horizontal="center" vertical="center" shrinkToFit="1"/>
      <protection locked="0"/>
    </xf>
    <xf numFmtId="0" fontId="15" fillId="2" borderId="17" xfId="0" applyFont="1" applyFill="1" applyBorder="1" applyAlignment="1" applyProtection="1">
      <alignment horizontal="center" vertical="center" shrinkToFit="1"/>
      <protection locked="0"/>
    </xf>
    <xf numFmtId="0" fontId="15" fillId="2" borderId="19" xfId="0" applyFont="1" applyFill="1" applyBorder="1" applyAlignment="1" applyProtection="1">
      <alignment horizontal="center" vertical="center" shrinkToFit="1"/>
      <protection locked="0"/>
    </xf>
    <xf numFmtId="0" fontId="15" fillId="2" borderId="14" xfId="0" applyFont="1" applyFill="1" applyBorder="1" applyAlignment="1" applyProtection="1">
      <alignment horizontal="center" vertical="center" shrinkToFit="1"/>
      <protection locked="0"/>
    </xf>
    <xf numFmtId="0" fontId="15" fillId="2" borderId="20" xfId="0" applyFont="1" applyFill="1" applyBorder="1" applyAlignment="1" applyProtection="1">
      <alignment horizontal="center" vertical="center" shrinkToFit="1"/>
      <protection locked="0"/>
    </xf>
    <xf numFmtId="0" fontId="15" fillId="2" borderId="22" xfId="0" applyFont="1" applyFill="1" applyBorder="1" applyAlignment="1" applyProtection="1">
      <alignment horizontal="left" vertical="center" wrapText="1"/>
      <protection locked="0"/>
    </xf>
    <xf numFmtId="0" fontId="15" fillId="2" borderId="23" xfId="0" applyFont="1" applyFill="1" applyBorder="1" applyAlignment="1" applyProtection="1">
      <alignment horizontal="left" vertical="center" wrapText="1"/>
      <protection locked="0"/>
    </xf>
    <xf numFmtId="0" fontId="15" fillId="2" borderId="12" xfId="0" applyFont="1" applyFill="1" applyBorder="1" applyAlignment="1" applyProtection="1">
      <alignment horizontal="left" vertical="center" wrapText="1"/>
      <protection locked="0"/>
    </xf>
    <xf numFmtId="0" fontId="15" fillId="2" borderId="13" xfId="0" applyFont="1" applyFill="1" applyBorder="1" applyAlignment="1" applyProtection="1">
      <alignment horizontal="left" vertical="center" wrapText="1"/>
      <protection locked="0"/>
    </xf>
    <xf numFmtId="179" fontId="15" fillId="2" borderId="12" xfId="0" applyNumberFormat="1" applyFont="1" applyFill="1" applyBorder="1" applyAlignment="1" applyProtection="1">
      <alignment horizontal="center" vertical="center" shrinkToFit="1"/>
      <protection locked="0"/>
    </xf>
    <xf numFmtId="0" fontId="3" fillId="2" borderId="2" xfId="0" applyFont="1" applyFill="1" applyBorder="1" applyAlignment="1" applyProtection="1">
      <alignment horizontal="left" vertical="center" shrinkToFit="1"/>
      <protection locked="0"/>
    </xf>
    <xf numFmtId="0" fontId="15" fillId="3" borderId="12" xfId="0" applyFont="1" applyFill="1" applyBorder="1" applyAlignment="1" applyProtection="1">
      <alignment horizontal="center" vertical="center"/>
    </xf>
    <xf numFmtId="42" fontId="15" fillId="3" borderId="12" xfId="0" applyNumberFormat="1" applyFont="1" applyFill="1" applyBorder="1" applyAlignment="1" applyProtection="1">
      <alignment horizontal="center" vertical="center" shrinkToFit="1"/>
    </xf>
    <xf numFmtId="0" fontId="15" fillId="3" borderId="4" xfId="0" applyFont="1" applyFill="1" applyBorder="1" applyAlignment="1" applyProtection="1">
      <alignment horizontal="center" vertical="center"/>
    </xf>
    <xf numFmtId="9" fontId="15" fillId="3" borderId="47" xfId="0" applyNumberFormat="1" applyFont="1" applyFill="1" applyBorder="1" applyAlignment="1" applyProtection="1">
      <alignment horizontal="center" vertical="center"/>
    </xf>
    <xf numFmtId="0" fontId="15" fillId="3" borderId="48" xfId="0" applyFont="1" applyFill="1" applyBorder="1" applyAlignment="1" applyProtection="1">
      <alignment horizontal="center" vertical="center"/>
    </xf>
    <xf numFmtId="0" fontId="15" fillId="3" borderId="49" xfId="0" applyFont="1" applyFill="1" applyBorder="1" applyAlignment="1" applyProtection="1">
      <alignment horizontal="center" vertical="center"/>
    </xf>
    <xf numFmtId="0" fontId="15" fillId="3" borderId="47" xfId="0" applyFont="1" applyFill="1" applyBorder="1" applyAlignment="1" applyProtection="1">
      <alignment horizontal="center" vertical="center"/>
    </xf>
    <xf numFmtId="3" fontId="17" fillId="3" borderId="36" xfId="0" applyNumberFormat="1" applyFont="1" applyFill="1" applyBorder="1" applyAlignment="1" applyProtection="1">
      <alignment horizontal="center" vertical="center" shrinkToFit="1"/>
    </xf>
    <xf numFmtId="3" fontId="17" fillId="3" borderId="37" xfId="0" applyNumberFormat="1" applyFont="1" applyFill="1" applyBorder="1" applyAlignment="1" applyProtection="1">
      <alignment horizontal="center" vertical="center" shrinkToFit="1"/>
    </xf>
    <xf numFmtId="42" fontId="15" fillId="3" borderId="41" xfId="0" applyNumberFormat="1" applyFont="1" applyFill="1" applyBorder="1" applyAlignment="1" applyProtection="1">
      <alignment horizontal="right" vertical="center" shrinkToFit="1"/>
    </xf>
    <xf numFmtId="42" fontId="15" fillId="3" borderId="42" xfId="0" applyNumberFormat="1" applyFont="1" applyFill="1" applyBorder="1" applyAlignment="1" applyProtection="1">
      <alignment horizontal="right" vertical="center" shrinkToFit="1"/>
    </xf>
    <xf numFmtId="0" fontId="15" fillId="3" borderId="43" xfId="0" applyFont="1" applyFill="1" applyBorder="1" applyAlignment="1" applyProtection="1">
      <alignment horizontal="center" vertical="center"/>
    </xf>
    <xf numFmtId="0" fontId="15" fillId="3" borderId="44" xfId="0" applyFont="1" applyFill="1" applyBorder="1" applyAlignment="1" applyProtection="1">
      <alignment horizontal="center" vertical="center"/>
    </xf>
    <xf numFmtId="42" fontId="15" fillId="3" borderId="12" xfId="0" applyNumberFormat="1" applyFont="1" applyFill="1" applyBorder="1" applyAlignment="1" applyProtection="1">
      <alignment horizontal="right" vertical="center" shrinkToFit="1"/>
    </xf>
    <xf numFmtId="42" fontId="15" fillId="3" borderId="13" xfId="0" applyNumberFormat="1" applyFont="1" applyFill="1" applyBorder="1" applyAlignment="1" applyProtection="1">
      <alignment horizontal="right" vertical="center" shrinkToFit="1"/>
    </xf>
    <xf numFmtId="0" fontId="3" fillId="3" borderId="11" xfId="0" applyFont="1" applyFill="1" applyBorder="1" applyAlignment="1" applyProtection="1">
      <alignment horizontal="center" vertical="center" shrinkToFit="1"/>
    </xf>
    <xf numFmtId="0" fontId="3" fillId="3" borderId="12" xfId="0" applyFont="1" applyFill="1" applyBorder="1" applyAlignment="1" applyProtection="1">
      <alignment horizontal="center" vertical="center" shrinkToFit="1"/>
    </xf>
    <xf numFmtId="0" fontId="3" fillId="3" borderId="24" xfId="0" applyFont="1" applyFill="1" applyBorder="1" applyAlignment="1" applyProtection="1">
      <alignment horizontal="center" vertical="center" shrinkToFit="1"/>
    </xf>
    <xf numFmtId="0" fontId="3" fillId="3" borderId="30" xfId="0" applyFont="1" applyFill="1" applyBorder="1" applyAlignment="1" applyProtection="1">
      <alignment horizontal="center" vertical="center" shrinkToFit="1"/>
    </xf>
    <xf numFmtId="0" fontId="15" fillId="3" borderId="3" xfId="0" applyFont="1" applyFill="1" applyBorder="1" applyAlignment="1" applyProtection="1">
      <alignment horizontal="left" vertical="center" shrinkToFit="1"/>
    </xf>
    <xf numFmtId="0" fontId="15" fillId="3" borderId="4" xfId="0" applyFont="1" applyFill="1" applyBorder="1" applyAlignment="1" applyProtection="1">
      <alignment horizontal="left" vertical="center" shrinkToFit="1"/>
    </xf>
    <xf numFmtId="0" fontId="15" fillId="3" borderId="5" xfId="0" applyFont="1" applyFill="1" applyBorder="1" applyAlignment="1" applyProtection="1">
      <alignment horizontal="left" vertical="center" shrinkToFit="1"/>
    </xf>
    <xf numFmtId="0" fontId="15" fillId="3" borderId="45" xfId="0" applyFont="1" applyFill="1" applyBorder="1" applyAlignment="1" applyProtection="1">
      <alignment horizontal="left" vertical="center" shrinkToFit="1"/>
    </xf>
    <xf numFmtId="0" fontId="15" fillId="3" borderId="15" xfId="0" applyFont="1" applyFill="1" applyBorder="1" applyAlignment="1" applyProtection="1">
      <alignment horizontal="left" vertical="center" shrinkToFit="1"/>
    </xf>
    <xf numFmtId="0" fontId="15" fillId="3" borderId="46" xfId="0" applyFont="1" applyFill="1" applyBorder="1" applyAlignment="1" applyProtection="1">
      <alignment horizontal="left" vertical="center" shrinkToFit="1"/>
    </xf>
    <xf numFmtId="0" fontId="15" fillId="3" borderId="12" xfId="0" applyFont="1" applyFill="1" applyBorder="1" applyAlignment="1" applyProtection="1">
      <alignment horizontal="center" vertical="center" shrinkToFit="1"/>
    </xf>
    <xf numFmtId="0" fontId="15" fillId="3" borderId="30" xfId="0" applyFont="1" applyFill="1" applyBorder="1" applyAlignment="1" applyProtection="1">
      <alignment horizontal="center" vertical="center" shrinkToFit="1"/>
    </xf>
    <xf numFmtId="42" fontId="15" fillId="3" borderId="30" xfId="0" applyNumberFormat="1" applyFont="1" applyFill="1" applyBorder="1" applyAlignment="1" applyProtection="1">
      <alignment horizontal="right" vertical="center" shrinkToFit="1"/>
    </xf>
    <xf numFmtId="42" fontId="15" fillId="3" borderId="31" xfId="0" applyNumberFormat="1" applyFont="1" applyFill="1" applyBorder="1" applyAlignment="1" applyProtection="1">
      <alignment horizontal="right" vertical="center" shrinkToFit="1"/>
    </xf>
    <xf numFmtId="0" fontId="15" fillId="3" borderId="32" xfId="0" applyFont="1" applyFill="1" applyBorder="1" applyAlignment="1" applyProtection="1">
      <alignment horizontal="center" vertical="center"/>
    </xf>
    <xf numFmtId="0" fontId="15" fillId="3" borderId="32" xfId="0" applyFont="1" applyFill="1" applyBorder="1" applyAlignment="1" applyProtection="1">
      <alignment horizontal="left" vertical="center" shrinkToFit="1"/>
    </xf>
    <xf numFmtId="0" fontId="15" fillId="3" borderId="33" xfId="0" applyFont="1" applyFill="1" applyBorder="1" applyAlignment="1" applyProtection="1">
      <alignment horizontal="left" vertical="center" shrinkToFit="1"/>
    </xf>
    <xf numFmtId="0" fontId="15" fillId="3" borderId="34" xfId="0" applyFont="1" applyFill="1" applyBorder="1" applyAlignment="1" applyProtection="1">
      <alignment horizontal="center" vertical="center"/>
    </xf>
    <xf numFmtId="0" fontId="15" fillId="3" borderId="34" xfId="0" applyFont="1" applyFill="1" applyBorder="1" applyAlignment="1" applyProtection="1">
      <alignment horizontal="left" vertical="center" shrinkToFit="1"/>
    </xf>
    <xf numFmtId="0" fontId="15" fillId="3" borderId="35" xfId="0" applyFont="1" applyFill="1" applyBorder="1" applyAlignment="1" applyProtection="1">
      <alignment horizontal="left" vertical="center" shrinkToFit="1"/>
    </xf>
    <xf numFmtId="0" fontId="15" fillId="3" borderId="8" xfId="0" applyFont="1" applyFill="1" applyBorder="1" applyAlignment="1" applyProtection="1">
      <alignment horizontal="left" vertical="center" shrinkToFit="1"/>
    </xf>
    <xf numFmtId="0" fontId="15" fillId="3" borderId="9" xfId="0" applyFont="1" applyFill="1" applyBorder="1" applyAlignment="1" applyProtection="1">
      <alignment horizontal="left" vertical="center" shrinkToFit="1"/>
    </xf>
    <xf numFmtId="0" fontId="15" fillId="3" borderId="10" xfId="0" applyFont="1" applyFill="1" applyBorder="1" applyAlignment="1" applyProtection="1">
      <alignment horizontal="left" vertical="center" shrinkToFit="1"/>
    </xf>
    <xf numFmtId="0" fontId="15" fillId="3" borderId="12" xfId="0" applyFont="1" applyFill="1" applyBorder="1" applyAlignment="1" applyProtection="1">
      <alignment horizontal="left" vertical="center" shrinkToFit="1"/>
    </xf>
    <xf numFmtId="0" fontId="15" fillId="3" borderId="13" xfId="0" applyFont="1" applyFill="1" applyBorder="1" applyAlignment="1" applyProtection="1">
      <alignment horizontal="left" vertical="center" shrinkToFit="1"/>
    </xf>
    <xf numFmtId="0" fontId="15" fillId="3" borderId="21" xfId="0" applyFont="1" applyFill="1" applyBorder="1" applyAlignment="1" applyProtection="1">
      <alignment horizontal="center" vertical="center" textRotation="255"/>
    </xf>
    <xf numFmtId="0" fontId="15" fillId="3" borderId="11" xfId="0" applyFont="1" applyFill="1" applyBorder="1" applyAlignment="1" applyProtection="1">
      <alignment horizontal="center" vertical="center" textRotation="255"/>
    </xf>
    <xf numFmtId="0" fontId="15" fillId="3" borderId="24" xfId="0" applyFont="1" applyFill="1" applyBorder="1" applyAlignment="1" applyProtection="1">
      <alignment horizontal="center" vertical="center" textRotation="255"/>
    </xf>
    <xf numFmtId="0" fontId="15" fillId="3" borderId="22" xfId="0" applyFont="1" applyFill="1" applyBorder="1" applyAlignment="1" applyProtection="1">
      <alignment horizontal="center" vertical="center"/>
    </xf>
    <xf numFmtId="0" fontId="15" fillId="3" borderId="22" xfId="0" applyFont="1" applyFill="1" applyBorder="1" applyAlignment="1" applyProtection="1">
      <alignment horizontal="left" vertical="center" shrinkToFit="1"/>
    </xf>
    <xf numFmtId="0" fontId="15" fillId="3" borderId="23" xfId="0" applyFont="1" applyFill="1" applyBorder="1" applyAlignment="1" applyProtection="1">
      <alignment horizontal="left" vertical="center" shrinkToFit="1"/>
    </xf>
    <xf numFmtId="0" fontId="3" fillId="3" borderId="16" xfId="0" applyFont="1" applyFill="1" applyBorder="1" applyAlignment="1" applyProtection="1">
      <alignment horizontal="center" vertical="center" wrapText="1" shrinkToFit="1"/>
    </xf>
    <xf numFmtId="0" fontId="3" fillId="3" borderId="39" xfId="0" applyFont="1" applyFill="1" applyBorder="1" applyAlignment="1" applyProtection="1">
      <alignment horizontal="center" vertical="center" wrapText="1" shrinkToFit="1"/>
    </xf>
    <xf numFmtId="0" fontId="3" fillId="3" borderId="40" xfId="0" applyFont="1" applyFill="1" applyBorder="1" applyAlignment="1" applyProtection="1">
      <alignment horizontal="center" vertical="center" wrapText="1" shrinkToFit="1"/>
    </xf>
    <xf numFmtId="0" fontId="3" fillId="3" borderId="10" xfId="0" applyFont="1" applyFill="1" applyBorder="1" applyAlignment="1" applyProtection="1">
      <alignment horizontal="center" vertical="center" wrapText="1" shrinkToFit="1"/>
    </xf>
    <xf numFmtId="0" fontId="15" fillId="3" borderId="22" xfId="0" applyFont="1" applyFill="1" applyBorder="1" applyAlignment="1" applyProtection="1">
      <alignment horizontal="center" vertical="center" shrinkToFit="1"/>
    </xf>
    <xf numFmtId="0" fontId="15" fillId="3" borderId="23" xfId="0" applyFont="1" applyFill="1" applyBorder="1" applyAlignment="1" applyProtection="1">
      <alignment horizontal="center" vertical="center" shrinkToFit="1"/>
    </xf>
    <xf numFmtId="0" fontId="15" fillId="3" borderId="13" xfId="0" applyFont="1" applyFill="1" applyBorder="1" applyAlignment="1" applyProtection="1">
      <alignment horizontal="center" vertical="center" shrinkToFit="1"/>
    </xf>
    <xf numFmtId="0" fontId="6" fillId="3" borderId="25" xfId="0" applyFont="1" applyFill="1" applyBorder="1" applyAlignment="1" applyProtection="1">
      <alignment horizontal="distributed" vertical="center" wrapText="1" shrinkToFit="1"/>
    </xf>
    <xf numFmtId="9" fontId="15" fillId="3" borderId="25" xfId="0" applyNumberFormat="1" applyFont="1" applyFill="1" applyBorder="1" applyAlignment="1" applyProtection="1">
      <alignment horizontal="center" vertical="center"/>
    </xf>
    <xf numFmtId="0" fontId="3" fillId="3" borderId="1" xfId="0" applyFont="1" applyFill="1" applyBorder="1" applyAlignment="1" applyProtection="1">
      <alignment horizontal="distributed" vertical="center"/>
    </xf>
    <xf numFmtId="0" fontId="3" fillId="3" borderId="0" xfId="0" applyFont="1" applyFill="1" applyAlignment="1" applyProtection="1">
      <alignment horizontal="distributed" vertical="center"/>
    </xf>
    <xf numFmtId="177" fontId="3" fillId="3" borderId="0" xfId="0" applyNumberFormat="1" applyFont="1" applyFill="1" applyAlignment="1" applyProtection="1">
      <alignment horizontal="left" vertical="center" shrinkToFit="1"/>
    </xf>
    <xf numFmtId="177" fontId="3" fillId="3" borderId="2" xfId="0" applyNumberFormat="1" applyFont="1" applyFill="1" applyBorder="1" applyAlignment="1" applyProtection="1">
      <alignment horizontal="left" vertical="center" shrinkToFit="1"/>
    </xf>
    <xf numFmtId="0" fontId="17" fillId="3" borderId="26" xfId="0" applyFont="1" applyFill="1" applyBorder="1" applyAlignment="1" applyProtection="1">
      <alignment horizontal="center" vertical="center"/>
    </xf>
    <xf numFmtId="0" fontId="17" fillId="3" borderId="27" xfId="0" applyFont="1" applyFill="1" applyBorder="1" applyAlignment="1" applyProtection="1">
      <alignment horizontal="center" vertical="center"/>
    </xf>
    <xf numFmtId="42" fontId="17" fillId="3" borderId="26" xfId="0" applyNumberFormat="1" applyFont="1" applyFill="1" applyBorder="1" applyAlignment="1" applyProtection="1">
      <alignment horizontal="center" vertical="center"/>
    </xf>
    <xf numFmtId="42" fontId="17" fillId="3" borderId="27" xfId="0" applyNumberFormat="1" applyFont="1" applyFill="1" applyBorder="1" applyAlignment="1" applyProtection="1">
      <alignment horizontal="center" vertical="center"/>
    </xf>
    <xf numFmtId="0" fontId="3" fillId="0" borderId="28" xfId="0" applyFont="1" applyBorder="1" applyAlignment="1" applyProtection="1">
      <alignment horizontal="right" vertical="center"/>
    </xf>
    <xf numFmtId="0" fontId="3" fillId="0" borderId="15" xfId="0" applyFont="1" applyBorder="1" applyAlignment="1" applyProtection="1">
      <alignment horizontal="right" vertical="center"/>
    </xf>
    <xf numFmtId="0" fontId="3" fillId="3" borderId="15" xfId="0" applyFont="1" applyFill="1" applyBorder="1" applyAlignment="1" applyProtection="1">
      <alignment horizontal="center" vertical="center" shrinkToFit="1"/>
    </xf>
    <xf numFmtId="178" fontId="3" fillId="0" borderId="15" xfId="0" applyNumberFormat="1" applyFont="1" applyBorder="1" applyAlignment="1" applyProtection="1">
      <alignment horizontal="left" vertical="center" shrinkToFit="1"/>
    </xf>
    <xf numFmtId="178" fontId="3" fillId="0" borderId="29" xfId="0" applyNumberFormat="1" applyFont="1" applyBorder="1" applyAlignment="1" applyProtection="1">
      <alignment horizontal="left" vertical="center" shrinkToFit="1"/>
    </xf>
    <xf numFmtId="0" fontId="16" fillId="3" borderId="24" xfId="0" applyFont="1" applyFill="1" applyBorder="1" applyAlignment="1" applyProtection="1">
      <alignment horizontal="distributed" vertical="center" shrinkToFit="1"/>
    </xf>
    <xf numFmtId="0" fontId="16" fillId="3" borderId="30" xfId="0" applyFont="1" applyFill="1" applyBorder="1" applyAlignment="1" applyProtection="1">
      <alignment horizontal="distributed" vertical="center" shrinkToFit="1"/>
    </xf>
    <xf numFmtId="179" fontId="15" fillId="3" borderId="30" xfId="0" applyNumberFormat="1" applyFont="1" applyFill="1" applyBorder="1" applyAlignment="1" applyProtection="1">
      <alignment horizontal="center" vertical="center" shrinkToFit="1"/>
    </xf>
    <xf numFmtId="0" fontId="6" fillId="3" borderId="30" xfId="0" applyFont="1" applyFill="1" applyBorder="1" applyAlignment="1" applyProtection="1">
      <alignment horizontal="distributed" vertical="center" wrapText="1" shrinkToFit="1"/>
    </xf>
    <xf numFmtId="42" fontId="15" fillId="3" borderId="30" xfId="0" applyNumberFormat="1" applyFont="1" applyFill="1" applyBorder="1" applyAlignment="1" applyProtection="1">
      <alignment horizontal="center" vertical="center"/>
    </xf>
    <xf numFmtId="9" fontId="15" fillId="3" borderId="30" xfId="0" applyNumberFormat="1" applyFont="1" applyFill="1" applyBorder="1" applyAlignment="1" applyProtection="1">
      <alignment horizontal="center" vertical="center"/>
    </xf>
    <xf numFmtId="9" fontId="15" fillId="3" borderId="31" xfId="0" applyNumberFormat="1" applyFont="1" applyFill="1" applyBorder="1" applyAlignment="1" applyProtection="1">
      <alignment horizontal="center" vertical="center"/>
    </xf>
    <xf numFmtId="0" fontId="6" fillId="3" borderId="11" xfId="0" applyFont="1" applyFill="1" applyBorder="1" applyAlignment="1" applyProtection="1">
      <alignment horizontal="distributed" vertical="center" wrapText="1" shrinkToFit="1"/>
    </xf>
    <xf numFmtId="0" fontId="6" fillId="3" borderId="12" xfId="0" applyFont="1" applyFill="1" applyBorder="1" applyAlignment="1" applyProtection="1">
      <alignment horizontal="distributed" vertical="center" wrapText="1" shrinkToFit="1"/>
    </xf>
    <xf numFmtId="179" fontId="15" fillId="3" borderId="12" xfId="0" applyNumberFormat="1" applyFont="1" applyFill="1" applyBorder="1" applyAlignment="1" applyProtection="1">
      <alignment horizontal="center" vertical="center" shrinkToFit="1"/>
    </xf>
    <xf numFmtId="42" fontId="15" fillId="3" borderId="12" xfId="0" applyNumberFormat="1" applyFont="1" applyFill="1" applyBorder="1" applyAlignment="1" applyProtection="1">
      <alignment horizontal="center" vertical="center"/>
    </xf>
    <xf numFmtId="9" fontId="15" fillId="3" borderId="12" xfId="0" applyNumberFormat="1" applyFont="1" applyFill="1" applyBorder="1" applyAlignment="1" applyProtection="1">
      <alignment horizontal="center" vertical="center"/>
    </xf>
    <xf numFmtId="9" fontId="15" fillId="3" borderId="13" xfId="0" applyNumberFormat="1" applyFont="1" applyFill="1" applyBorder="1" applyAlignment="1" applyProtection="1">
      <alignment horizontal="center" vertical="center"/>
    </xf>
    <xf numFmtId="0" fontId="3" fillId="3" borderId="0" xfId="0" applyFont="1" applyFill="1" applyAlignment="1" applyProtection="1">
      <alignment horizontal="left" vertical="center" shrinkToFit="1"/>
    </xf>
    <xf numFmtId="0" fontId="3" fillId="3" borderId="2" xfId="0" applyFont="1" applyFill="1" applyBorder="1" applyAlignment="1" applyProtection="1">
      <alignment horizontal="left" vertical="center" shrinkToFit="1"/>
    </xf>
    <xf numFmtId="0" fontId="15" fillId="3" borderId="13" xfId="0" applyFont="1" applyFill="1" applyBorder="1" applyAlignment="1" applyProtection="1">
      <alignment horizontal="center" vertical="center"/>
    </xf>
    <xf numFmtId="0" fontId="9" fillId="3" borderId="16" xfId="0" applyFont="1" applyFill="1" applyBorder="1" applyAlignment="1" applyProtection="1">
      <alignment horizontal="center" vertical="center" wrapText="1"/>
    </xf>
    <xf numFmtId="0" fontId="9" fillId="3" borderId="17" xfId="0" applyFont="1" applyFill="1" applyBorder="1" applyAlignment="1" applyProtection="1">
      <alignment horizontal="center" vertical="center" wrapText="1"/>
    </xf>
    <xf numFmtId="0" fontId="9" fillId="3" borderId="17" xfId="0" applyFont="1" applyFill="1" applyBorder="1" applyAlignment="1" applyProtection="1">
      <alignment horizontal="center" vertical="center"/>
    </xf>
    <xf numFmtId="0" fontId="9" fillId="3" borderId="18" xfId="0" applyFont="1" applyFill="1" applyBorder="1" applyAlignment="1" applyProtection="1">
      <alignment horizontal="center" vertical="center"/>
    </xf>
    <xf numFmtId="0" fontId="9" fillId="3" borderId="14" xfId="0" applyFont="1" applyFill="1" applyBorder="1" applyAlignment="1" applyProtection="1">
      <alignment horizontal="center" vertical="center"/>
    </xf>
    <xf numFmtId="0" fontId="15" fillId="3" borderId="17" xfId="0" applyFont="1" applyFill="1" applyBorder="1" applyAlignment="1" applyProtection="1">
      <alignment horizontal="center" vertical="center" shrinkToFit="1"/>
    </xf>
    <xf numFmtId="0" fontId="15" fillId="3" borderId="14" xfId="0" applyFont="1" applyFill="1" applyBorder="1" applyAlignment="1" applyProtection="1">
      <alignment horizontal="center" vertical="center" shrinkToFit="1"/>
    </xf>
    <xf numFmtId="0" fontId="15" fillId="3" borderId="17" xfId="0" applyFont="1" applyFill="1" applyBorder="1" applyAlignment="1" applyProtection="1">
      <alignment horizontal="center" vertical="center"/>
    </xf>
    <xf numFmtId="0" fontId="15" fillId="3" borderId="14" xfId="0" applyFont="1" applyFill="1" applyBorder="1" applyAlignment="1" applyProtection="1">
      <alignment horizontal="center" vertical="center"/>
    </xf>
    <xf numFmtId="0" fontId="15" fillId="3" borderId="19" xfId="0" applyFont="1" applyFill="1" applyBorder="1" applyAlignment="1" applyProtection="1">
      <alignment horizontal="center" vertical="center" shrinkToFit="1"/>
    </xf>
    <xf numFmtId="0" fontId="15" fillId="3" borderId="20" xfId="0" applyFont="1" applyFill="1" applyBorder="1" applyAlignment="1" applyProtection="1">
      <alignment horizontal="center" vertical="center" shrinkToFit="1"/>
    </xf>
    <xf numFmtId="0" fontId="16" fillId="3" borderId="21" xfId="0" applyFont="1" applyFill="1" applyBorder="1" applyAlignment="1" applyProtection="1">
      <alignment horizontal="distributed" vertical="center" shrinkToFit="1"/>
    </xf>
    <xf numFmtId="0" fontId="16" fillId="3" borderId="22" xfId="0" applyFont="1" applyFill="1" applyBorder="1" applyAlignment="1" applyProtection="1">
      <alignment horizontal="distributed" vertical="center" shrinkToFit="1"/>
    </xf>
    <xf numFmtId="0" fontId="16" fillId="3" borderId="11" xfId="0" applyFont="1" applyFill="1" applyBorder="1" applyAlignment="1" applyProtection="1">
      <alignment horizontal="distributed" vertical="center" shrinkToFit="1"/>
    </xf>
    <xf numFmtId="0" fontId="16" fillId="3" borderId="12" xfId="0" applyFont="1" applyFill="1" applyBorder="1" applyAlignment="1" applyProtection="1">
      <alignment horizontal="distributed" vertical="center" shrinkToFit="1"/>
    </xf>
    <xf numFmtId="0" fontId="15" fillId="3" borderId="22" xfId="0" applyFont="1" applyFill="1" applyBorder="1" applyAlignment="1" applyProtection="1">
      <alignment horizontal="left" vertical="center" wrapText="1"/>
    </xf>
    <xf numFmtId="0" fontId="15" fillId="3" borderId="23" xfId="0" applyFont="1" applyFill="1" applyBorder="1" applyAlignment="1" applyProtection="1">
      <alignment horizontal="left" vertical="center" wrapText="1"/>
    </xf>
    <xf numFmtId="0" fontId="15" fillId="3" borderId="12" xfId="0" applyFont="1" applyFill="1" applyBorder="1" applyAlignment="1" applyProtection="1">
      <alignment horizontal="left" vertical="center" wrapText="1"/>
    </xf>
    <xf numFmtId="0" fontId="15" fillId="3" borderId="13" xfId="0" applyFont="1" applyFill="1" applyBorder="1" applyAlignment="1" applyProtection="1">
      <alignment horizontal="left" vertical="center" wrapText="1"/>
    </xf>
    <xf numFmtId="176" fontId="3" fillId="3" borderId="0" xfId="0" applyNumberFormat="1" applyFont="1" applyFill="1" applyAlignment="1" applyProtection="1">
      <alignment horizontal="left" vertical="center" shrinkToFit="1"/>
    </xf>
    <xf numFmtId="0" fontId="4" fillId="3" borderId="0" xfId="0" applyFont="1" applyFill="1" applyAlignment="1" applyProtection="1">
      <alignment horizontal="center" vertical="center"/>
    </xf>
    <xf numFmtId="0" fontId="7" fillId="3" borderId="0" xfId="0" applyFont="1" applyFill="1" applyAlignment="1" applyProtection="1">
      <alignment horizontal="center" vertical="center" shrinkToFit="1"/>
    </xf>
    <xf numFmtId="0" fontId="7" fillId="3" borderId="14" xfId="0" applyFont="1" applyFill="1" applyBorder="1" applyAlignment="1" applyProtection="1">
      <alignment horizontal="center" vertical="center" shrinkToFit="1"/>
    </xf>
    <xf numFmtId="0" fontId="3" fillId="3" borderId="15" xfId="0" applyFont="1" applyFill="1" applyBorder="1" applyAlignment="1" applyProtection="1">
      <alignment horizontal="center" vertical="center"/>
    </xf>
    <xf numFmtId="0" fontId="15" fillId="3" borderId="0" xfId="0" applyFont="1" applyFill="1" applyAlignment="1" applyProtection="1">
      <alignment horizontal="center" vertical="center"/>
    </xf>
    <xf numFmtId="42" fontId="15" fillId="3" borderId="36" xfId="0" applyNumberFormat="1" applyFont="1" applyFill="1" applyBorder="1" applyAlignment="1" applyProtection="1">
      <alignment horizontal="right" vertical="center" shrinkToFit="1"/>
    </xf>
    <xf numFmtId="42" fontId="15" fillId="3" borderId="37" xfId="0" applyNumberFormat="1" applyFont="1" applyFill="1" applyBorder="1" applyAlignment="1" applyProtection="1">
      <alignment horizontal="right" vertical="center" shrinkToFit="1"/>
    </xf>
    <xf numFmtId="42" fontId="15" fillId="2" borderId="12" xfId="0" applyNumberFormat="1" applyFont="1" applyFill="1" applyBorder="1" applyAlignment="1" applyProtection="1">
      <alignment horizontal="right" vertical="center" shrinkToFit="1"/>
    </xf>
    <xf numFmtId="42" fontId="15" fillId="2" borderId="13" xfId="0" applyNumberFormat="1" applyFont="1" applyFill="1" applyBorder="1" applyAlignment="1" applyProtection="1">
      <alignment horizontal="right" vertical="center" shrinkToFit="1"/>
    </xf>
    <xf numFmtId="0" fontId="3" fillId="2" borderId="11" xfId="0" applyFont="1" applyFill="1" applyBorder="1" applyAlignment="1" applyProtection="1">
      <alignment horizontal="center" vertical="center" shrinkToFit="1"/>
    </xf>
    <xf numFmtId="0" fontId="3" fillId="2" borderId="12" xfId="0" applyFont="1" applyFill="1" applyBorder="1" applyAlignment="1" applyProtection="1">
      <alignment horizontal="center" vertical="center" shrinkToFit="1"/>
    </xf>
    <xf numFmtId="0" fontId="3" fillId="2" borderId="24" xfId="0" applyFont="1" applyFill="1" applyBorder="1" applyAlignment="1" applyProtection="1">
      <alignment horizontal="center" vertical="center" shrinkToFit="1"/>
    </xf>
    <xf numFmtId="0" fontId="3" fillId="2" borderId="30" xfId="0" applyFont="1" applyFill="1" applyBorder="1" applyAlignment="1" applyProtection="1">
      <alignment horizontal="center" vertical="center" shrinkToFit="1"/>
    </xf>
    <xf numFmtId="0" fontId="15" fillId="2" borderId="12" xfId="0" applyFont="1" applyFill="1" applyBorder="1" applyAlignment="1" applyProtection="1">
      <alignment horizontal="left" vertical="center" shrinkToFit="1"/>
    </xf>
    <xf numFmtId="0" fontId="15" fillId="2" borderId="30" xfId="0" applyFont="1" applyFill="1" applyBorder="1" applyAlignment="1" applyProtection="1">
      <alignment horizontal="left" vertical="center" shrinkToFit="1"/>
    </xf>
    <xf numFmtId="0" fontId="15" fillId="2" borderId="12" xfId="0" applyFont="1" applyFill="1" applyBorder="1" applyAlignment="1" applyProtection="1">
      <alignment horizontal="center" vertical="center" shrinkToFit="1"/>
    </xf>
    <xf numFmtId="0" fontId="15" fillId="2" borderId="30" xfId="0" applyFont="1" applyFill="1" applyBorder="1" applyAlignment="1" applyProtection="1">
      <alignment horizontal="center" vertical="center" shrinkToFit="1"/>
    </xf>
    <xf numFmtId="42" fontId="15" fillId="2" borderId="30" xfId="0" applyNumberFormat="1" applyFont="1" applyFill="1" applyBorder="1" applyAlignment="1" applyProtection="1">
      <alignment horizontal="right" vertical="center" shrinkToFit="1"/>
    </xf>
    <xf numFmtId="42" fontId="15" fillId="2" borderId="31" xfId="0" applyNumberFormat="1" applyFont="1" applyFill="1" applyBorder="1" applyAlignment="1" applyProtection="1">
      <alignment horizontal="right" vertical="center" shrinkToFit="1"/>
    </xf>
    <xf numFmtId="0" fontId="15" fillId="2" borderId="32" xfId="0" applyFont="1" applyFill="1" applyBorder="1" applyAlignment="1" applyProtection="1">
      <alignment horizontal="left" vertical="center" shrinkToFit="1"/>
    </xf>
    <xf numFmtId="0" fontId="15" fillId="2" borderId="33" xfId="0" applyFont="1" applyFill="1" applyBorder="1" applyAlignment="1" applyProtection="1">
      <alignment horizontal="left" vertical="center" shrinkToFit="1"/>
    </xf>
    <xf numFmtId="0" fontId="15" fillId="2" borderId="34" xfId="0" applyFont="1" applyFill="1" applyBorder="1" applyAlignment="1" applyProtection="1">
      <alignment horizontal="left" vertical="center" shrinkToFit="1"/>
    </xf>
    <xf numFmtId="0" fontId="15" fillId="2" borderId="35" xfId="0" applyFont="1" applyFill="1" applyBorder="1" applyAlignment="1" applyProtection="1">
      <alignment horizontal="left" vertical="center" shrinkToFit="1"/>
    </xf>
    <xf numFmtId="0" fontId="15" fillId="2" borderId="13" xfId="0" applyFont="1" applyFill="1" applyBorder="1" applyAlignment="1" applyProtection="1">
      <alignment horizontal="left" vertical="center" shrinkToFit="1"/>
    </xf>
    <xf numFmtId="49" fontId="15" fillId="2" borderId="12" xfId="0" applyNumberFormat="1" applyFont="1" applyFill="1" applyBorder="1" applyAlignment="1" applyProtection="1">
      <alignment horizontal="left" vertical="center" shrinkToFit="1"/>
    </xf>
    <xf numFmtId="49" fontId="15" fillId="2" borderId="13" xfId="0" applyNumberFormat="1" applyFont="1" applyFill="1" applyBorder="1" applyAlignment="1" applyProtection="1">
      <alignment horizontal="left" vertical="center" shrinkToFit="1"/>
    </xf>
    <xf numFmtId="0" fontId="15" fillId="2" borderId="22" xfId="0" applyFont="1" applyFill="1" applyBorder="1" applyAlignment="1" applyProtection="1">
      <alignment horizontal="left" vertical="center" shrinkToFit="1"/>
    </xf>
    <xf numFmtId="0" fontId="15" fillId="2" borderId="23" xfId="0" applyFont="1" applyFill="1" applyBorder="1" applyAlignment="1" applyProtection="1">
      <alignment horizontal="left" vertical="center" shrinkToFit="1"/>
    </xf>
    <xf numFmtId="0" fontId="3" fillId="3" borderId="21" xfId="0" applyFont="1" applyFill="1" applyBorder="1" applyAlignment="1" applyProtection="1">
      <alignment horizontal="center" vertical="center" wrapText="1" shrinkToFit="1"/>
    </xf>
    <xf numFmtId="0" fontId="3" fillId="3" borderId="22" xfId="0" applyFont="1" applyFill="1" applyBorder="1" applyAlignment="1" applyProtection="1">
      <alignment horizontal="center" vertical="center" wrapText="1" shrinkToFit="1"/>
    </xf>
    <xf numFmtId="0" fontId="3" fillId="3" borderId="11" xfId="0" applyFont="1" applyFill="1" applyBorder="1" applyAlignment="1" applyProtection="1">
      <alignment horizontal="center" vertical="center" wrapText="1" shrinkToFit="1"/>
    </xf>
    <xf numFmtId="0" fontId="3" fillId="3" borderId="12" xfId="0" applyFont="1" applyFill="1" applyBorder="1" applyAlignment="1" applyProtection="1">
      <alignment horizontal="center" vertical="center" wrapText="1" shrinkToFit="1"/>
    </xf>
    <xf numFmtId="9" fontId="15" fillId="3" borderId="25" xfId="0" applyNumberFormat="1" applyFont="1" applyFill="1" applyBorder="1" applyAlignment="1" applyProtection="1">
      <alignment horizontal="center" vertical="center" shrinkToFit="1"/>
    </xf>
    <xf numFmtId="49" fontId="3" fillId="2" borderId="0" xfId="0" applyNumberFormat="1" applyFont="1" applyFill="1" applyAlignment="1" applyProtection="1">
      <alignment horizontal="left" vertical="center" shrinkToFit="1"/>
    </xf>
    <xf numFmtId="49" fontId="3" fillId="2" borderId="2" xfId="0" applyNumberFormat="1" applyFont="1" applyFill="1" applyBorder="1" applyAlignment="1" applyProtection="1">
      <alignment horizontal="left" vertical="center" shrinkToFit="1"/>
    </xf>
    <xf numFmtId="178" fontId="3" fillId="2" borderId="15" xfId="0" applyNumberFormat="1" applyFont="1" applyFill="1" applyBorder="1" applyAlignment="1" applyProtection="1">
      <alignment horizontal="center" vertical="center" shrinkToFit="1"/>
    </xf>
    <xf numFmtId="49" fontId="15" fillId="2" borderId="12" xfId="0" applyNumberFormat="1" applyFont="1" applyFill="1" applyBorder="1" applyAlignment="1" applyProtection="1">
      <alignment horizontal="center" vertical="center" shrinkToFit="1"/>
    </xf>
    <xf numFmtId="42" fontId="15" fillId="0" borderId="30" xfId="0" applyNumberFormat="1" applyFont="1" applyBorder="1" applyAlignment="1" applyProtection="1">
      <alignment horizontal="center" vertical="center"/>
    </xf>
    <xf numFmtId="9" fontId="15" fillId="3" borderId="30" xfId="0" applyNumberFormat="1" applyFont="1" applyFill="1" applyBorder="1" applyAlignment="1" applyProtection="1">
      <alignment horizontal="center" vertical="center" shrinkToFit="1"/>
    </xf>
    <xf numFmtId="9" fontId="15" fillId="3" borderId="31" xfId="0" applyNumberFormat="1" applyFont="1" applyFill="1" applyBorder="1" applyAlignment="1" applyProtection="1">
      <alignment horizontal="center" vertical="center" shrinkToFit="1"/>
    </xf>
    <xf numFmtId="42" fontId="15" fillId="0" borderId="12" xfId="0" applyNumberFormat="1" applyFont="1" applyBorder="1" applyAlignment="1" applyProtection="1">
      <alignment horizontal="center" vertical="center"/>
    </xf>
    <xf numFmtId="9" fontId="15" fillId="3" borderId="12" xfId="0" applyNumberFormat="1" applyFont="1" applyFill="1" applyBorder="1" applyAlignment="1" applyProtection="1">
      <alignment horizontal="center" vertical="center" shrinkToFit="1"/>
    </xf>
    <xf numFmtId="9" fontId="15" fillId="3" borderId="13" xfId="0" applyNumberFormat="1" applyFont="1" applyFill="1" applyBorder="1" applyAlignment="1" applyProtection="1">
      <alignment horizontal="center" vertical="center" shrinkToFit="1"/>
    </xf>
    <xf numFmtId="179" fontId="15" fillId="2" borderId="12" xfId="0" applyNumberFormat="1" applyFont="1" applyFill="1" applyBorder="1" applyAlignment="1" applyProtection="1">
      <alignment horizontal="center" vertical="center" shrinkToFit="1"/>
    </xf>
    <xf numFmtId="42" fontId="15" fillId="2" borderId="12" xfId="0" applyNumberFormat="1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left" vertical="center" shrinkToFit="1"/>
    </xf>
    <xf numFmtId="0" fontId="15" fillId="2" borderId="17" xfId="0" applyFont="1" applyFill="1" applyBorder="1" applyAlignment="1" applyProtection="1">
      <alignment horizontal="center" vertical="center" shrinkToFit="1"/>
    </xf>
    <xf numFmtId="0" fontId="15" fillId="2" borderId="19" xfId="0" applyFont="1" applyFill="1" applyBorder="1" applyAlignment="1" applyProtection="1">
      <alignment horizontal="center" vertical="center" shrinkToFit="1"/>
    </xf>
    <xf numFmtId="0" fontId="15" fillId="2" borderId="14" xfId="0" applyFont="1" applyFill="1" applyBorder="1" applyAlignment="1" applyProtection="1">
      <alignment horizontal="center" vertical="center" shrinkToFit="1"/>
    </xf>
    <xf numFmtId="0" fontId="15" fillId="2" borderId="20" xfId="0" applyFont="1" applyFill="1" applyBorder="1" applyAlignment="1" applyProtection="1">
      <alignment horizontal="center" vertical="center" shrinkToFit="1"/>
    </xf>
    <xf numFmtId="0" fontId="15" fillId="2" borderId="22" xfId="0" applyFont="1" applyFill="1" applyBorder="1" applyAlignment="1" applyProtection="1">
      <alignment horizontal="left" vertical="center" wrapText="1"/>
    </xf>
    <xf numFmtId="0" fontId="15" fillId="2" borderId="23" xfId="0" applyFont="1" applyFill="1" applyBorder="1" applyAlignment="1" applyProtection="1">
      <alignment horizontal="left" vertical="center" wrapText="1"/>
    </xf>
    <xf numFmtId="0" fontId="15" fillId="2" borderId="12" xfId="0" applyFont="1" applyFill="1" applyBorder="1" applyAlignment="1" applyProtection="1">
      <alignment horizontal="left" vertical="center" wrapText="1"/>
    </xf>
    <xf numFmtId="0" fontId="15" fillId="2" borderId="13" xfId="0" applyFont="1" applyFill="1" applyBorder="1" applyAlignment="1" applyProtection="1">
      <alignment horizontal="left" vertical="center" wrapText="1"/>
    </xf>
    <xf numFmtId="0" fontId="3" fillId="2" borderId="2" xfId="0" applyFont="1" applyFill="1" applyBorder="1" applyAlignment="1" applyProtection="1">
      <alignment horizontal="left" vertical="center" shrinkToFit="1"/>
    </xf>
    <xf numFmtId="0" fontId="3" fillId="0" borderId="15" xfId="0" applyFont="1" applyBorder="1" applyAlignment="1" applyProtection="1">
      <alignment horizontal="center" vertical="center"/>
    </xf>
    <xf numFmtId="49" fontId="15" fillId="2" borderId="17" xfId="0" applyNumberFormat="1" applyFont="1" applyFill="1" applyBorder="1" applyAlignment="1" applyProtection="1">
      <alignment horizontal="center" vertical="center" shrinkToFit="1"/>
    </xf>
    <xf numFmtId="49" fontId="15" fillId="2" borderId="14" xfId="0" applyNumberFormat="1" applyFont="1" applyFill="1" applyBorder="1" applyAlignment="1" applyProtection="1">
      <alignment horizontal="center" vertical="center" shrinkToFit="1"/>
    </xf>
    <xf numFmtId="49" fontId="3" fillId="0" borderId="0" xfId="0" applyNumberFormat="1" applyFont="1" applyFill="1" applyAlignment="1" applyProtection="1">
      <alignment horizontal="left" vertical="center" shrinkToFit="1"/>
    </xf>
    <xf numFmtId="49" fontId="3" fillId="0" borderId="2" xfId="0" applyNumberFormat="1" applyFont="1" applyFill="1" applyBorder="1" applyAlignment="1" applyProtection="1">
      <alignment horizontal="lef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42C352-5E80-4F6A-82F2-8969E079A1A5}">
  <sheetPr>
    <tabColor rgb="FFFF0000"/>
  </sheetPr>
  <dimension ref="B1:AM70"/>
  <sheetViews>
    <sheetView view="pageBreakPreview" zoomScale="115" zoomScaleNormal="100" zoomScaleSheetLayoutView="115" workbookViewId="0">
      <selection activeCell="F8" sqref="F8:J8"/>
    </sheetView>
  </sheetViews>
  <sheetFormatPr defaultColWidth="3.625" defaultRowHeight="15" customHeight="1"/>
  <cols>
    <col min="1" max="5" width="3.625" style="3"/>
    <col min="6" max="15" width="3.625" style="3" customWidth="1"/>
    <col min="16" max="27" width="3.625" style="3"/>
    <col min="28" max="28" width="3.625" style="3" customWidth="1"/>
    <col min="29" max="16384" width="3.625" style="3"/>
  </cols>
  <sheetData>
    <row r="1" spans="2:39" ht="15" customHeight="1">
      <c r="B1" s="147" t="s">
        <v>33</v>
      </c>
      <c r="C1" s="147"/>
      <c r="D1" s="147"/>
      <c r="E1" s="147"/>
      <c r="F1" s="147"/>
      <c r="G1" s="147"/>
      <c r="H1" s="147"/>
      <c r="I1" s="147"/>
      <c r="J1" s="147"/>
      <c r="K1" s="147"/>
      <c r="O1" s="148" t="s">
        <v>25</v>
      </c>
      <c r="P1" s="148"/>
      <c r="Q1" s="148"/>
      <c r="R1" s="148"/>
      <c r="S1" s="148"/>
      <c r="T1" s="148"/>
      <c r="U1" s="148"/>
      <c r="V1" s="148"/>
      <c r="W1" s="148"/>
    </row>
    <row r="2" spans="2:39" ht="15" customHeight="1" thickBot="1">
      <c r="B2" s="147"/>
      <c r="C2" s="147"/>
      <c r="D2" s="147"/>
      <c r="E2" s="147"/>
      <c r="F2" s="147"/>
      <c r="G2" s="147"/>
      <c r="H2" s="147"/>
      <c r="I2" s="147"/>
      <c r="J2" s="147"/>
      <c r="K2" s="147"/>
      <c r="N2" s="4"/>
      <c r="O2" s="149"/>
      <c r="P2" s="149"/>
      <c r="Q2" s="149"/>
      <c r="R2" s="149"/>
      <c r="S2" s="149"/>
      <c r="T2" s="149"/>
      <c r="U2" s="149"/>
      <c r="V2" s="149"/>
      <c r="W2" s="149"/>
      <c r="X2" s="5"/>
      <c r="Y2" s="6" t="s">
        <v>8</v>
      </c>
      <c r="Z2" s="7"/>
      <c r="AD2" s="214" t="s">
        <v>29</v>
      </c>
      <c r="AE2" s="214"/>
      <c r="AF2" s="1"/>
      <c r="AG2" s="8" t="s">
        <v>28</v>
      </c>
      <c r="AH2" s="2"/>
      <c r="AI2" s="8" t="s">
        <v>27</v>
      </c>
      <c r="AJ2" s="1"/>
      <c r="AK2" s="8" t="s">
        <v>26</v>
      </c>
      <c r="AL2" s="151" t="s">
        <v>1</v>
      </c>
      <c r="AM2" s="151"/>
    </row>
    <row r="3" spans="2:39" ht="15" customHeight="1" thickTop="1" thickBot="1">
      <c r="B3" s="3" t="s">
        <v>6</v>
      </c>
      <c r="X3" s="9"/>
      <c r="Y3" s="168" t="s">
        <v>16</v>
      </c>
      <c r="Z3" s="169"/>
      <c r="AA3" s="170"/>
      <c r="AB3" s="215"/>
      <c r="AC3" s="215"/>
      <c r="AD3" s="215"/>
      <c r="AE3" s="215"/>
      <c r="AF3" s="215"/>
      <c r="AG3" s="215"/>
      <c r="AH3" s="215"/>
      <c r="AI3" s="153" t="s">
        <v>17</v>
      </c>
      <c r="AJ3" s="153"/>
      <c r="AK3" s="217"/>
      <c r="AL3" s="217"/>
      <c r="AM3" s="218"/>
    </row>
    <row r="4" spans="2:39" ht="15" customHeight="1" thickBot="1">
      <c r="B4" s="159" t="s">
        <v>74</v>
      </c>
      <c r="C4" s="160"/>
      <c r="D4" s="160"/>
      <c r="E4" s="160"/>
      <c r="F4" s="221"/>
      <c r="G4" s="221"/>
      <c r="H4" s="221"/>
      <c r="I4" s="221"/>
      <c r="J4" s="221"/>
      <c r="K4" s="221"/>
      <c r="L4" s="221"/>
      <c r="M4" s="221"/>
      <c r="N4" s="221"/>
      <c r="O4" s="221"/>
      <c r="P4" s="221"/>
      <c r="Q4" s="221"/>
      <c r="R4" s="221"/>
      <c r="S4" s="221"/>
      <c r="T4" s="221"/>
      <c r="U4" s="221"/>
      <c r="V4" s="221"/>
      <c r="W4" s="222"/>
      <c r="Y4" s="171"/>
      <c r="Z4" s="172"/>
      <c r="AA4" s="172"/>
      <c r="AB4" s="216"/>
      <c r="AC4" s="216"/>
      <c r="AD4" s="216"/>
      <c r="AE4" s="216"/>
      <c r="AF4" s="216"/>
      <c r="AG4" s="216"/>
      <c r="AH4" s="216"/>
      <c r="AI4" s="154"/>
      <c r="AJ4" s="154"/>
      <c r="AK4" s="219"/>
      <c r="AL4" s="219"/>
      <c r="AM4" s="220"/>
    </row>
    <row r="5" spans="2:39" ht="15" customHeight="1" thickTop="1">
      <c r="B5" s="161"/>
      <c r="C5" s="162"/>
      <c r="D5" s="162"/>
      <c r="E5" s="162"/>
      <c r="F5" s="223"/>
      <c r="G5" s="223"/>
      <c r="H5" s="223"/>
      <c r="I5" s="223"/>
      <c r="J5" s="223"/>
      <c r="K5" s="223"/>
      <c r="L5" s="223"/>
      <c r="M5" s="223"/>
      <c r="N5" s="223"/>
      <c r="O5" s="223"/>
      <c r="P5" s="223"/>
      <c r="Q5" s="223"/>
      <c r="R5" s="223"/>
      <c r="S5" s="223"/>
      <c r="T5" s="223"/>
      <c r="U5" s="223"/>
      <c r="V5" s="223"/>
      <c r="W5" s="224"/>
      <c r="Y5" s="10"/>
      <c r="AC5" s="5" t="s">
        <v>0</v>
      </c>
      <c r="AD5" s="204"/>
      <c r="AE5" s="204"/>
      <c r="AF5" s="204"/>
      <c r="AG5" s="204"/>
      <c r="AH5" s="204"/>
      <c r="AI5" s="11"/>
      <c r="AJ5" s="11"/>
      <c r="AK5" s="11"/>
      <c r="AL5" s="11"/>
      <c r="AM5" s="12"/>
    </row>
    <row r="6" spans="2:39" ht="15" customHeight="1">
      <c r="B6" s="143" t="s">
        <v>53</v>
      </c>
      <c r="C6" s="125"/>
      <c r="D6" s="125"/>
      <c r="E6" s="125"/>
      <c r="F6" s="225"/>
      <c r="G6" s="225"/>
      <c r="H6" s="225"/>
      <c r="I6" s="225"/>
      <c r="J6" s="225"/>
      <c r="K6" s="125" t="s">
        <v>49</v>
      </c>
      <c r="L6" s="125"/>
      <c r="M6" s="125"/>
      <c r="N6" s="125"/>
      <c r="O6" s="125"/>
      <c r="P6" s="208"/>
      <c r="Q6" s="208"/>
      <c r="R6" s="208"/>
      <c r="S6" s="208"/>
      <c r="T6" s="208"/>
      <c r="U6" s="208"/>
      <c r="V6" s="64" t="s">
        <v>60</v>
      </c>
      <c r="W6" s="146"/>
      <c r="Y6" s="129" t="s">
        <v>2</v>
      </c>
      <c r="Z6" s="130"/>
      <c r="AA6" s="130"/>
      <c r="AB6" s="130"/>
      <c r="AC6" s="13"/>
      <c r="AD6" s="211"/>
      <c r="AE6" s="211"/>
      <c r="AF6" s="211"/>
      <c r="AG6" s="211"/>
      <c r="AH6" s="211"/>
      <c r="AI6" s="211"/>
      <c r="AJ6" s="211"/>
      <c r="AK6" s="211"/>
      <c r="AL6" s="211"/>
      <c r="AM6" s="226"/>
    </row>
    <row r="7" spans="2:39" ht="15" customHeight="1">
      <c r="B7" s="143" t="s">
        <v>43</v>
      </c>
      <c r="C7" s="125"/>
      <c r="D7" s="125"/>
      <c r="E7" s="125"/>
      <c r="F7" s="213"/>
      <c r="G7" s="213"/>
      <c r="H7" s="213"/>
      <c r="I7" s="213"/>
      <c r="J7" s="213"/>
      <c r="K7" s="125" t="s">
        <v>50</v>
      </c>
      <c r="L7" s="125"/>
      <c r="M7" s="125"/>
      <c r="N7" s="125"/>
      <c r="O7" s="125"/>
      <c r="P7" s="208"/>
      <c r="Q7" s="208"/>
      <c r="R7" s="208"/>
      <c r="S7" s="208"/>
      <c r="T7" s="208"/>
      <c r="U7" s="208"/>
      <c r="V7" s="209" t="str">
        <f>IF(P7=0,"",P7/P6)</f>
        <v/>
      </c>
      <c r="W7" s="210"/>
      <c r="Y7" s="129" t="s">
        <v>3</v>
      </c>
      <c r="Z7" s="130"/>
      <c r="AA7" s="130"/>
      <c r="AB7" s="130"/>
      <c r="AC7" s="13"/>
      <c r="AD7" s="211"/>
      <c r="AE7" s="211"/>
      <c r="AF7" s="211"/>
      <c r="AG7" s="211"/>
      <c r="AH7" s="211"/>
      <c r="AI7" s="211"/>
      <c r="AJ7" s="211"/>
      <c r="AK7" s="211"/>
      <c r="AL7" s="211"/>
      <c r="AM7" s="14" t="s">
        <v>31</v>
      </c>
    </row>
    <row r="8" spans="2:39" ht="15" customHeight="1">
      <c r="B8" s="143" t="s">
        <v>44</v>
      </c>
      <c r="C8" s="125"/>
      <c r="D8" s="125"/>
      <c r="E8" s="125"/>
      <c r="F8" s="181"/>
      <c r="G8" s="181"/>
      <c r="H8" s="181"/>
      <c r="I8" s="181"/>
      <c r="J8" s="181"/>
      <c r="K8" s="125" t="s">
        <v>51</v>
      </c>
      <c r="L8" s="125"/>
      <c r="M8" s="125"/>
      <c r="N8" s="125"/>
      <c r="O8" s="125"/>
      <c r="P8" s="212" t="str">
        <f>T24</f>
        <v/>
      </c>
      <c r="Q8" s="212"/>
      <c r="R8" s="212"/>
      <c r="S8" s="212"/>
      <c r="T8" s="212"/>
      <c r="U8" s="212"/>
      <c r="V8" s="209" t="str">
        <f>IF(P6="","",P8/P6)</f>
        <v/>
      </c>
      <c r="W8" s="210"/>
      <c r="X8" s="9"/>
      <c r="Y8" s="129" t="s">
        <v>4</v>
      </c>
      <c r="Z8" s="130"/>
      <c r="AA8" s="130"/>
      <c r="AB8" s="130"/>
      <c r="AC8" s="13"/>
      <c r="AD8" s="204"/>
      <c r="AE8" s="204"/>
      <c r="AF8" s="204"/>
      <c r="AG8" s="204"/>
      <c r="AH8" s="204"/>
      <c r="AI8" s="204"/>
      <c r="AJ8" s="204"/>
      <c r="AK8" s="204"/>
      <c r="AL8" s="204"/>
      <c r="AM8" s="205"/>
    </row>
    <row r="9" spans="2:39" ht="15" customHeight="1" thickBot="1">
      <c r="B9" s="136" t="s">
        <v>30</v>
      </c>
      <c r="C9" s="137"/>
      <c r="D9" s="137"/>
      <c r="E9" s="137"/>
      <c r="F9" s="182"/>
      <c r="G9" s="182"/>
      <c r="H9" s="182"/>
      <c r="I9" s="182"/>
      <c r="J9" s="182"/>
      <c r="K9" s="139" t="s">
        <v>52</v>
      </c>
      <c r="L9" s="139"/>
      <c r="M9" s="139"/>
      <c r="N9" s="139"/>
      <c r="O9" s="139"/>
      <c r="P9" s="201" t="str">
        <f>IF(P6="","",P6-P7-P8)</f>
        <v/>
      </c>
      <c r="Q9" s="201"/>
      <c r="R9" s="201"/>
      <c r="S9" s="201"/>
      <c r="T9" s="201"/>
      <c r="U9" s="201"/>
      <c r="V9" s="202" t="str">
        <f>IF(P6="","",P9/P6)</f>
        <v/>
      </c>
      <c r="W9" s="203"/>
      <c r="Y9" s="129" t="s">
        <v>5</v>
      </c>
      <c r="Z9" s="130"/>
      <c r="AA9" s="130"/>
      <c r="AB9" s="130"/>
      <c r="AC9" s="13"/>
      <c r="AD9" s="204"/>
      <c r="AE9" s="204"/>
      <c r="AF9" s="204"/>
      <c r="AG9" s="204"/>
      <c r="AH9" s="204"/>
      <c r="AI9" s="204"/>
      <c r="AJ9" s="204"/>
      <c r="AK9" s="204"/>
      <c r="AL9" s="204"/>
      <c r="AM9" s="205"/>
    </row>
    <row r="10" spans="2:39" ht="15" customHeight="1" thickBot="1">
      <c r="Q10" s="133" t="s">
        <v>62</v>
      </c>
      <c r="R10" s="133"/>
      <c r="S10" s="133"/>
      <c r="T10" s="133"/>
      <c r="U10" s="133"/>
      <c r="V10" s="206" t="str">
        <f>IF(P6="","",(P8+P7)/P6)</f>
        <v/>
      </c>
      <c r="W10" s="206"/>
      <c r="Y10" s="129" t="s">
        <v>34</v>
      </c>
      <c r="Z10" s="130"/>
      <c r="AA10" s="130"/>
      <c r="AB10" s="130"/>
      <c r="AC10" s="13"/>
      <c r="AD10" s="204"/>
      <c r="AE10" s="204"/>
      <c r="AF10" s="204"/>
      <c r="AG10" s="204"/>
      <c r="AH10" s="204"/>
      <c r="AI10" s="204"/>
      <c r="AJ10" s="204"/>
      <c r="AK10" s="204"/>
      <c r="AL10" s="204"/>
      <c r="AM10" s="205"/>
    </row>
    <row r="11" spans="2:39" ht="15" customHeight="1" thickTop="1" thickBot="1">
      <c r="B11" s="116" t="s">
        <v>59</v>
      </c>
      <c r="C11" s="116"/>
      <c r="D11" s="116"/>
      <c r="E11" s="116"/>
      <c r="F11" s="116"/>
      <c r="G11" s="116"/>
      <c r="H11" s="118" t="str">
        <f>IF(T24="","",SUM(R28:W30))</f>
        <v/>
      </c>
      <c r="I11" s="118"/>
      <c r="J11" s="118"/>
      <c r="K11" s="118"/>
      <c r="L11" s="118"/>
      <c r="M11" s="118"/>
      <c r="N11" s="118"/>
      <c r="O11" s="118"/>
      <c r="P11" s="118"/>
      <c r="Y11" s="120" t="s">
        <v>64</v>
      </c>
      <c r="Z11" s="121"/>
      <c r="AA11" s="121"/>
      <c r="AB11" s="121"/>
      <c r="AC11" s="121"/>
      <c r="AD11" s="207"/>
      <c r="AE11" s="207"/>
      <c r="AF11" s="207"/>
      <c r="AG11" s="123" t="s">
        <v>65</v>
      </c>
      <c r="AH11" s="123"/>
      <c r="AI11" s="123"/>
      <c r="AJ11" s="123"/>
      <c r="AK11" s="123"/>
      <c r="AL11" s="123"/>
      <c r="AM11" s="124"/>
    </row>
    <row r="12" spans="2:39" ht="15" customHeight="1" thickBot="1">
      <c r="B12" s="117"/>
      <c r="C12" s="117"/>
      <c r="D12" s="117"/>
      <c r="E12" s="117"/>
      <c r="F12" s="117"/>
      <c r="G12" s="117"/>
      <c r="H12" s="119"/>
      <c r="I12" s="119"/>
      <c r="J12" s="119"/>
      <c r="K12" s="119"/>
      <c r="L12" s="119"/>
      <c r="M12" s="119"/>
      <c r="N12" s="119"/>
      <c r="O12" s="119"/>
      <c r="P12" s="119"/>
    </row>
    <row r="13" spans="2:39" ht="15" customHeight="1" thickTop="1" thickBot="1">
      <c r="B13" s="3" t="s">
        <v>7</v>
      </c>
      <c r="Y13" s="3" t="s">
        <v>13</v>
      </c>
    </row>
    <row r="14" spans="2:39" ht="15" customHeight="1">
      <c r="B14" s="195" t="s">
        <v>47</v>
      </c>
      <c r="C14" s="196"/>
      <c r="D14" s="113" t="s">
        <v>9</v>
      </c>
      <c r="E14" s="113"/>
      <c r="F14" s="113"/>
      <c r="G14" s="113"/>
      <c r="H14" s="113"/>
      <c r="I14" s="113"/>
      <c r="J14" s="113"/>
      <c r="K14" s="113"/>
      <c r="L14" s="113"/>
      <c r="M14" s="113" t="s">
        <v>10</v>
      </c>
      <c r="N14" s="113"/>
      <c r="O14" s="113" t="s">
        <v>11</v>
      </c>
      <c r="P14" s="113"/>
      <c r="Q14" s="113" t="s">
        <v>54</v>
      </c>
      <c r="R14" s="113"/>
      <c r="S14" s="113"/>
      <c r="T14" s="113" t="s">
        <v>55</v>
      </c>
      <c r="U14" s="113"/>
      <c r="V14" s="113"/>
      <c r="W14" s="131"/>
      <c r="Y14" s="103" t="s">
        <v>38</v>
      </c>
      <c r="Z14" s="135" t="s">
        <v>39</v>
      </c>
      <c r="AA14" s="135"/>
      <c r="AB14" s="135"/>
      <c r="AC14" s="135"/>
      <c r="AD14" s="192"/>
      <c r="AE14" s="192"/>
      <c r="AF14" s="192"/>
      <c r="AG14" s="192"/>
      <c r="AH14" s="192"/>
      <c r="AI14" s="192"/>
      <c r="AJ14" s="192"/>
      <c r="AK14" s="192"/>
      <c r="AL14" s="192"/>
      <c r="AM14" s="193"/>
    </row>
    <row r="15" spans="2:39" ht="15" customHeight="1">
      <c r="B15" s="197"/>
      <c r="C15" s="198"/>
      <c r="D15" s="94"/>
      <c r="E15" s="94"/>
      <c r="F15" s="94"/>
      <c r="G15" s="94"/>
      <c r="H15" s="94"/>
      <c r="I15" s="94"/>
      <c r="J15" s="94"/>
      <c r="K15" s="94"/>
      <c r="L15" s="94"/>
      <c r="M15" s="94"/>
      <c r="N15" s="94"/>
      <c r="O15" s="94"/>
      <c r="P15" s="94"/>
      <c r="Q15" s="94"/>
      <c r="R15" s="94"/>
      <c r="S15" s="94"/>
      <c r="T15" s="94"/>
      <c r="U15" s="94"/>
      <c r="V15" s="94"/>
      <c r="W15" s="132"/>
      <c r="Y15" s="104"/>
      <c r="Z15" s="64" t="s">
        <v>69</v>
      </c>
      <c r="AA15" s="64"/>
      <c r="AB15" s="64"/>
      <c r="AC15" s="64"/>
      <c r="AD15" s="179"/>
      <c r="AE15" s="179"/>
      <c r="AF15" s="179"/>
      <c r="AG15" s="179"/>
      <c r="AH15" s="179"/>
      <c r="AI15" s="179"/>
      <c r="AJ15" s="179"/>
      <c r="AK15" s="179"/>
      <c r="AL15" s="179"/>
      <c r="AM15" s="194"/>
    </row>
    <row r="16" spans="2:39" ht="15" customHeight="1">
      <c r="B16" s="175"/>
      <c r="C16" s="176"/>
      <c r="D16" s="179"/>
      <c r="E16" s="179"/>
      <c r="F16" s="179"/>
      <c r="G16" s="179"/>
      <c r="H16" s="179"/>
      <c r="I16" s="179"/>
      <c r="J16" s="179"/>
      <c r="K16" s="179"/>
      <c r="L16" s="179"/>
      <c r="M16" s="181"/>
      <c r="N16" s="181"/>
      <c r="O16" s="181"/>
      <c r="P16" s="181"/>
      <c r="Q16" s="173"/>
      <c r="R16" s="173"/>
      <c r="S16" s="173"/>
      <c r="T16" s="173"/>
      <c r="U16" s="173"/>
      <c r="V16" s="173"/>
      <c r="W16" s="174"/>
      <c r="Y16" s="104"/>
      <c r="Z16" s="64" t="s">
        <v>40</v>
      </c>
      <c r="AA16" s="64"/>
      <c r="AB16" s="64"/>
      <c r="AC16" s="64"/>
      <c r="AD16" s="179"/>
      <c r="AE16" s="179"/>
      <c r="AF16" s="179"/>
      <c r="AG16" s="179"/>
      <c r="AH16" s="179"/>
      <c r="AI16" s="179"/>
      <c r="AJ16" s="179"/>
      <c r="AK16" s="179"/>
      <c r="AL16" s="179"/>
      <c r="AM16" s="194"/>
    </row>
    <row r="17" spans="2:39" ht="15" customHeight="1">
      <c r="B17" s="175"/>
      <c r="C17" s="176"/>
      <c r="D17" s="179"/>
      <c r="E17" s="179"/>
      <c r="F17" s="179"/>
      <c r="G17" s="179"/>
      <c r="H17" s="179"/>
      <c r="I17" s="179"/>
      <c r="J17" s="179"/>
      <c r="K17" s="179"/>
      <c r="L17" s="179"/>
      <c r="M17" s="181"/>
      <c r="N17" s="181"/>
      <c r="O17" s="181"/>
      <c r="P17" s="181"/>
      <c r="Q17" s="173"/>
      <c r="R17" s="173"/>
      <c r="S17" s="173"/>
      <c r="T17" s="173"/>
      <c r="U17" s="173"/>
      <c r="V17" s="173"/>
      <c r="W17" s="174"/>
      <c r="Y17" s="104"/>
      <c r="Z17" s="64" t="s">
        <v>41</v>
      </c>
      <c r="AA17" s="64"/>
      <c r="AB17" s="64"/>
      <c r="AC17" s="64"/>
      <c r="AD17" s="199"/>
      <c r="AE17" s="199"/>
      <c r="AF17" s="199"/>
      <c r="AG17" s="199"/>
      <c r="AH17" s="199"/>
      <c r="AI17" s="199"/>
      <c r="AJ17" s="199"/>
      <c r="AK17" s="199"/>
      <c r="AL17" s="199"/>
      <c r="AM17" s="200"/>
    </row>
    <row r="18" spans="2:39" ht="15" customHeight="1">
      <c r="B18" s="175"/>
      <c r="C18" s="176"/>
      <c r="D18" s="179"/>
      <c r="E18" s="179"/>
      <c r="F18" s="179"/>
      <c r="G18" s="179"/>
      <c r="H18" s="179"/>
      <c r="I18" s="179"/>
      <c r="J18" s="179"/>
      <c r="K18" s="179"/>
      <c r="L18" s="179"/>
      <c r="M18" s="181"/>
      <c r="N18" s="181"/>
      <c r="O18" s="181"/>
      <c r="P18" s="181"/>
      <c r="Q18" s="173"/>
      <c r="R18" s="173"/>
      <c r="S18" s="173"/>
      <c r="T18" s="173"/>
      <c r="U18" s="173"/>
      <c r="V18" s="173"/>
      <c r="W18" s="174"/>
      <c r="Y18" s="104"/>
      <c r="Z18" s="74" t="s">
        <v>71</v>
      </c>
      <c r="AA18" s="74"/>
      <c r="AB18" s="74"/>
      <c r="AC18" s="74"/>
      <c r="AD18" s="188"/>
      <c r="AE18" s="188"/>
      <c r="AF18" s="188"/>
      <c r="AG18" s="188"/>
      <c r="AH18" s="188"/>
      <c r="AI18" s="188"/>
      <c r="AJ18" s="188"/>
      <c r="AK18" s="188"/>
      <c r="AL18" s="188"/>
      <c r="AM18" s="189"/>
    </row>
    <row r="19" spans="2:39" ht="15" customHeight="1" thickBot="1">
      <c r="B19" s="175"/>
      <c r="C19" s="176"/>
      <c r="D19" s="179"/>
      <c r="E19" s="179"/>
      <c r="F19" s="179"/>
      <c r="G19" s="179"/>
      <c r="H19" s="179"/>
      <c r="I19" s="179"/>
      <c r="J19" s="179"/>
      <c r="K19" s="179"/>
      <c r="L19" s="179"/>
      <c r="M19" s="181"/>
      <c r="N19" s="181"/>
      <c r="O19" s="181"/>
      <c r="P19" s="181"/>
      <c r="Q19" s="173"/>
      <c r="R19" s="173"/>
      <c r="S19" s="173"/>
      <c r="T19" s="173"/>
      <c r="U19" s="173"/>
      <c r="V19" s="173"/>
      <c r="W19" s="174"/>
      <c r="Y19" s="105"/>
      <c r="Z19" s="100" t="s">
        <v>72</v>
      </c>
      <c r="AA19" s="100"/>
      <c r="AB19" s="100"/>
      <c r="AC19" s="100"/>
      <c r="AD19" s="190"/>
      <c r="AE19" s="190"/>
      <c r="AF19" s="190"/>
      <c r="AG19" s="190"/>
      <c r="AH19" s="190"/>
      <c r="AI19" s="190"/>
      <c r="AJ19" s="190"/>
      <c r="AK19" s="190"/>
      <c r="AL19" s="190"/>
      <c r="AM19" s="191"/>
    </row>
    <row r="20" spans="2:39" ht="15" customHeight="1">
      <c r="B20" s="175"/>
      <c r="C20" s="176"/>
      <c r="D20" s="179"/>
      <c r="E20" s="179"/>
      <c r="F20" s="179"/>
      <c r="G20" s="179"/>
      <c r="H20" s="179"/>
      <c r="I20" s="179"/>
      <c r="J20" s="179"/>
      <c r="K20" s="179"/>
      <c r="L20" s="179"/>
      <c r="M20" s="181"/>
      <c r="N20" s="181"/>
      <c r="O20" s="181"/>
      <c r="P20" s="181"/>
      <c r="Q20" s="173"/>
      <c r="R20" s="173"/>
      <c r="S20" s="173"/>
      <c r="T20" s="173"/>
      <c r="U20" s="173"/>
      <c r="V20" s="173"/>
      <c r="W20" s="174"/>
      <c r="Z20" s="15"/>
    </row>
    <row r="21" spans="2:39" ht="15" customHeight="1">
      <c r="B21" s="175"/>
      <c r="C21" s="176"/>
      <c r="D21" s="179"/>
      <c r="E21" s="179"/>
      <c r="F21" s="179"/>
      <c r="G21" s="179"/>
      <c r="H21" s="179"/>
      <c r="I21" s="179"/>
      <c r="J21" s="179"/>
      <c r="K21" s="179"/>
      <c r="L21" s="179"/>
      <c r="M21" s="181"/>
      <c r="N21" s="181"/>
      <c r="O21" s="181"/>
      <c r="P21" s="181"/>
      <c r="Q21" s="173"/>
      <c r="R21" s="173"/>
      <c r="S21" s="173"/>
      <c r="T21" s="173"/>
      <c r="U21" s="173"/>
      <c r="V21" s="173"/>
      <c r="W21" s="174"/>
      <c r="Z21" s="15"/>
    </row>
    <row r="22" spans="2:39" ht="15" customHeight="1">
      <c r="B22" s="175"/>
      <c r="C22" s="176"/>
      <c r="D22" s="179"/>
      <c r="E22" s="179"/>
      <c r="F22" s="179"/>
      <c r="G22" s="179"/>
      <c r="H22" s="179"/>
      <c r="I22" s="179"/>
      <c r="J22" s="179"/>
      <c r="K22" s="179"/>
      <c r="L22" s="179"/>
      <c r="M22" s="181"/>
      <c r="N22" s="181"/>
      <c r="O22" s="181"/>
      <c r="P22" s="181"/>
      <c r="Q22" s="173"/>
      <c r="R22" s="173"/>
      <c r="S22" s="173"/>
      <c r="T22" s="173"/>
      <c r="U22" s="173"/>
      <c r="V22" s="173"/>
      <c r="W22" s="174"/>
      <c r="Z22" s="16"/>
    </row>
    <row r="23" spans="2:39" ht="15" customHeight="1" thickBot="1">
      <c r="B23" s="177"/>
      <c r="C23" s="178"/>
      <c r="D23" s="180"/>
      <c r="E23" s="180"/>
      <c r="F23" s="180"/>
      <c r="G23" s="180"/>
      <c r="H23" s="180"/>
      <c r="I23" s="180"/>
      <c r="J23" s="180"/>
      <c r="K23" s="180"/>
      <c r="L23" s="180"/>
      <c r="M23" s="182"/>
      <c r="N23" s="182"/>
      <c r="O23" s="182"/>
      <c r="P23" s="182"/>
      <c r="Q23" s="183"/>
      <c r="R23" s="183"/>
      <c r="S23" s="183"/>
      <c r="T23" s="183"/>
      <c r="U23" s="183"/>
      <c r="V23" s="183"/>
      <c r="W23" s="184"/>
      <c r="X23" s="15" t="s">
        <v>14</v>
      </c>
      <c r="Z23" s="16"/>
    </row>
    <row r="24" spans="2:39" ht="15" customHeight="1">
      <c r="Q24" s="76" t="s">
        <v>12</v>
      </c>
      <c r="R24" s="76"/>
      <c r="S24" s="76"/>
      <c r="T24" s="185" t="str">
        <f>IF(SUM(T16:W23)=0,"",SUM(T16:W23))</f>
        <v/>
      </c>
      <c r="U24" s="185"/>
      <c r="V24" s="185"/>
      <c r="W24" s="185"/>
      <c r="X24" s="15" t="s">
        <v>67</v>
      </c>
      <c r="Z24" s="16"/>
    </row>
    <row r="25" spans="2:39" ht="15" customHeight="1" thickBot="1">
      <c r="Q25" s="77"/>
      <c r="R25" s="77"/>
      <c r="S25" s="77"/>
      <c r="T25" s="186"/>
      <c r="U25" s="186"/>
      <c r="V25" s="186"/>
      <c r="W25" s="186"/>
      <c r="X25" s="15" t="s">
        <v>15</v>
      </c>
      <c r="AB25" s="9"/>
    </row>
    <row r="26" spans="2:39" ht="15" customHeight="1">
      <c r="X26" s="17" t="s">
        <v>18</v>
      </c>
      <c r="AB26" s="9"/>
    </row>
    <row r="27" spans="2:39" ht="15" customHeight="1">
      <c r="B27" s="187"/>
      <c r="C27" s="187"/>
      <c r="D27" s="187"/>
      <c r="E27" s="187"/>
      <c r="F27" s="64" t="s">
        <v>55</v>
      </c>
      <c r="G27" s="64"/>
      <c r="H27" s="64"/>
      <c r="I27" s="64"/>
      <c r="J27" s="64"/>
      <c r="K27" s="64"/>
      <c r="L27" s="64" t="s">
        <v>57</v>
      </c>
      <c r="M27" s="64"/>
      <c r="N27" s="64"/>
      <c r="O27" s="64"/>
      <c r="P27" s="64"/>
      <c r="Q27" s="64"/>
      <c r="R27" s="64" t="s">
        <v>70</v>
      </c>
      <c r="S27" s="64"/>
      <c r="T27" s="64"/>
      <c r="U27" s="64"/>
      <c r="V27" s="64"/>
      <c r="W27" s="64"/>
      <c r="X27" s="18" t="s">
        <v>19</v>
      </c>
      <c r="AB27" s="9"/>
    </row>
    <row r="28" spans="2:39" ht="15" customHeight="1">
      <c r="B28" s="127" t="s">
        <v>92</v>
      </c>
      <c r="C28" s="64"/>
      <c r="D28" s="64"/>
      <c r="E28" s="64"/>
      <c r="F28" s="69" t="str">
        <f>IF(T24="","",SUMIF(B16:C23,"",T16:W23))</f>
        <v/>
      </c>
      <c r="G28" s="69"/>
      <c r="H28" s="69"/>
      <c r="I28" s="69"/>
      <c r="J28" s="69"/>
      <c r="K28" s="69"/>
      <c r="L28" s="69" t="str">
        <f>IF(F28="","",F28*10%)</f>
        <v/>
      </c>
      <c r="M28" s="69"/>
      <c r="N28" s="69"/>
      <c r="O28" s="69"/>
      <c r="P28" s="69"/>
      <c r="Q28" s="69"/>
      <c r="R28" s="69" t="str">
        <f>IF(F28="","",SUM(F28:Q28))</f>
        <v/>
      </c>
      <c r="S28" s="69"/>
      <c r="T28" s="69"/>
      <c r="U28" s="69"/>
      <c r="V28" s="69"/>
      <c r="W28" s="69"/>
      <c r="X28" s="18" t="s">
        <v>109</v>
      </c>
    </row>
    <row r="29" spans="2:39" ht="15" customHeight="1">
      <c r="B29" s="64" t="s">
        <v>56</v>
      </c>
      <c r="C29" s="64"/>
      <c r="D29" s="64"/>
      <c r="E29" s="64"/>
      <c r="F29" s="69" t="str">
        <f>IF(T24="","",SUMIF(B16:C23,"軽",T16:W23))</f>
        <v/>
      </c>
      <c r="G29" s="69"/>
      <c r="H29" s="69"/>
      <c r="I29" s="69"/>
      <c r="J29" s="69"/>
      <c r="K29" s="69"/>
      <c r="L29" s="69" t="str">
        <f>IF(F29="","",F29*8%)</f>
        <v/>
      </c>
      <c r="M29" s="69"/>
      <c r="N29" s="69"/>
      <c r="O29" s="69"/>
      <c r="P29" s="69"/>
      <c r="Q29" s="69"/>
      <c r="R29" s="69" t="str">
        <f>IF(F29="","",SUM(F29:Q29))</f>
        <v/>
      </c>
      <c r="S29" s="69"/>
      <c r="T29" s="69"/>
      <c r="U29" s="69"/>
      <c r="V29" s="69"/>
      <c r="W29" s="69"/>
      <c r="Y29" s="18" t="s">
        <v>61</v>
      </c>
    </row>
    <row r="30" spans="2:39" ht="15" customHeight="1">
      <c r="B30" s="64" t="s">
        <v>94</v>
      </c>
      <c r="C30" s="64"/>
      <c r="D30" s="64"/>
      <c r="E30" s="64"/>
      <c r="F30" s="69" t="str">
        <f>IF(T24="","",SUMIF(B16:C23,"非",T16:W23))</f>
        <v/>
      </c>
      <c r="G30" s="69"/>
      <c r="H30" s="69"/>
      <c r="I30" s="69"/>
      <c r="J30" s="69"/>
      <c r="K30" s="69"/>
      <c r="L30" s="69" t="s">
        <v>58</v>
      </c>
      <c r="M30" s="69"/>
      <c r="N30" s="69"/>
      <c r="O30" s="69"/>
      <c r="P30" s="69"/>
      <c r="Q30" s="69"/>
      <c r="R30" s="69" t="str">
        <f>IF(F30="","",SUM(F30:Q30))</f>
        <v/>
      </c>
      <c r="S30" s="69"/>
      <c r="T30" s="69"/>
      <c r="U30" s="69"/>
      <c r="V30" s="69"/>
      <c r="W30" s="69"/>
      <c r="X30" s="18" t="s">
        <v>32</v>
      </c>
    </row>
    <row r="31" spans="2:39" ht="15" customHeight="1">
      <c r="X31" s="18" t="s">
        <v>108</v>
      </c>
      <c r="AH31" s="19"/>
      <c r="AI31" s="19"/>
      <c r="AJ31" s="19"/>
    </row>
    <row r="32" spans="2:39" ht="15" customHeight="1">
      <c r="B32" s="20" t="s">
        <v>23</v>
      </c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65"/>
      <c r="N32" s="65"/>
      <c r="O32" s="65"/>
      <c r="P32" s="21"/>
      <c r="Q32" s="21"/>
      <c r="R32" s="21"/>
      <c r="S32" s="22" t="s">
        <v>24</v>
      </c>
      <c r="T32" s="21"/>
      <c r="U32" s="21"/>
      <c r="V32" s="21"/>
      <c r="W32" s="23"/>
      <c r="AG32" s="64" t="s">
        <v>20</v>
      </c>
      <c r="AH32" s="64"/>
      <c r="AI32" s="64" t="s">
        <v>21</v>
      </c>
      <c r="AJ32" s="64"/>
      <c r="AK32" s="64" t="s">
        <v>22</v>
      </c>
      <c r="AL32" s="64"/>
    </row>
    <row r="33" spans="2:39" ht="15" customHeight="1">
      <c r="B33" s="24"/>
      <c r="W33" s="25"/>
      <c r="AG33" s="64"/>
      <c r="AH33" s="64"/>
      <c r="AI33" s="64"/>
      <c r="AJ33" s="64"/>
      <c r="AK33" s="64"/>
      <c r="AL33" s="64"/>
    </row>
    <row r="34" spans="2:39" ht="15" customHeight="1">
      <c r="B34" s="24"/>
      <c r="W34" s="25"/>
      <c r="AG34" s="64"/>
      <c r="AH34" s="64"/>
      <c r="AI34" s="64"/>
      <c r="AJ34" s="64"/>
      <c r="AK34" s="64"/>
      <c r="AL34" s="64"/>
    </row>
    <row r="35" spans="2:39" ht="15" customHeight="1">
      <c r="B35" s="26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8"/>
      <c r="AG35" s="64"/>
      <c r="AH35" s="64"/>
      <c r="AI35" s="64"/>
      <c r="AJ35" s="64"/>
      <c r="AK35" s="64"/>
      <c r="AL35" s="64"/>
    </row>
    <row r="36" spans="2:39" ht="15" customHeight="1">
      <c r="B36" s="147" t="s">
        <v>33</v>
      </c>
      <c r="C36" s="147"/>
      <c r="D36" s="147"/>
      <c r="E36" s="147"/>
      <c r="F36" s="147"/>
      <c r="G36" s="147"/>
      <c r="H36" s="147"/>
      <c r="I36" s="147"/>
      <c r="J36" s="147"/>
      <c r="K36" s="147"/>
      <c r="O36" s="148" t="s">
        <v>63</v>
      </c>
      <c r="P36" s="148"/>
      <c r="Q36" s="148"/>
      <c r="R36" s="148"/>
      <c r="S36" s="148"/>
      <c r="T36" s="148"/>
      <c r="U36" s="148"/>
      <c r="V36" s="148"/>
      <c r="W36" s="148"/>
    </row>
    <row r="37" spans="2:39" ht="15" customHeight="1" thickBot="1">
      <c r="B37" s="147"/>
      <c r="C37" s="147"/>
      <c r="D37" s="147"/>
      <c r="E37" s="147"/>
      <c r="F37" s="147"/>
      <c r="G37" s="147"/>
      <c r="H37" s="147"/>
      <c r="I37" s="147"/>
      <c r="J37" s="147"/>
      <c r="K37" s="147"/>
      <c r="N37" s="4"/>
      <c r="O37" s="149"/>
      <c r="P37" s="149"/>
      <c r="Q37" s="149"/>
      <c r="R37" s="149"/>
      <c r="S37" s="149"/>
      <c r="T37" s="149"/>
      <c r="U37" s="149"/>
      <c r="V37" s="149"/>
      <c r="W37" s="149"/>
      <c r="X37" s="5"/>
      <c r="Y37" s="6" t="s">
        <v>8</v>
      </c>
      <c r="Z37" s="7"/>
      <c r="AD37" s="150" t="s">
        <v>29</v>
      </c>
      <c r="AE37" s="150"/>
      <c r="AF37" s="11" t="str">
        <f>IF(AF2="","",AF2)</f>
        <v/>
      </c>
      <c r="AG37" s="29" t="s">
        <v>28</v>
      </c>
      <c r="AH37" s="29" t="str">
        <f>IF(AH2="","",AH2)</f>
        <v/>
      </c>
      <c r="AI37" s="29" t="s">
        <v>27</v>
      </c>
      <c r="AJ37" s="29" t="str">
        <f>IF(AJ2="","",AJ2)</f>
        <v/>
      </c>
      <c r="AK37" s="29" t="s">
        <v>26</v>
      </c>
      <c r="AL37" s="151" t="s">
        <v>1</v>
      </c>
      <c r="AM37" s="151"/>
    </row>
    <row r="38" spans="2:39" ht="15" customHeight="1" thickTop="1" thickBot="1">
      <c r="B38" s="3" t="s">
        <v>6</v>
      </c>
      <c r="X38" s="9"/>
      <c r="Y38" s="168" t="s">
        <v>16</v>
      </c>
      <c r="Z38" s="169"/>
      <c r="AA38" s="170"/>
      <c r="AB38" s="155" t="str">
        <f>IF(AB3="","",AB3)</f>
        <v/>
      </c>
      <c r="AC38" s="155"/>
      <c r="AD38" s="155"/>
      <c r="AE38" s="155"/>
      <c r="AF38" s="155"/>
      <c r="AG38" s="155"/>
      <c r="AH38" s="155"/>
      <c r="AI38" s="153" t="s">
        <v>17</v>
      </c>
      <c r="AJ38" s="153"/>
      <c r="AK38" s="155" t="str">
        <f>IF(AK3="","",AK3)</f>
        <v/>
      </c>
      <c r="AL38" s="155"/>
      <c r="AM38" s="156"/>
    </row>
    <row r="39" spans="2:39" ht="15" customHeight="1" thickBot="1">
      <c r="B39" s="159" t="s">
        <v>74</v>
      </c>
      <c r="C39" s="160"/>
      <c r="D39" s="160"/>
      <c r="E39" s="160"/>
      <c r="F39" s="163" t="str">
        <f>IF(F4="","",F4)</f>
        <v/>
      </c>
      <c r="G39" s="163"/>
      <c r="H39" s="163"/>
      <c r="I39" s="163"/>
      <c r="J39" s="163"/>
      <c r="K39" s="163"/>
      <c r="L39" s="163"/>
      <c r="M39" s="163"/>
      <c r="N39" s="163"/>
      <c r="O39" s="163"/>
      <c r="P39" s="163"/>
      <c r="Q39" s="163"/>
      <c r="R39" s="163"/>
      <c r="S39" s="163"/>
      <c r="T39" s="163"/>
      <c r="U39" s="163"/>
      <c r="V39" s="163"/>
      <c r="W39" s="164"/>
      <c r="Y39" s="171"/>
      <c r="Z39" s="172"/>
      <c r="AA39" s="172"/>
      <c r="AB39" s="157"/>
      <c r="AC39" s="157"/>
      <c r="AD39" s="157"/>
      <c r="AE39" s="157"/>
      <c r="AF39" s="157"/>
      <c r="AG39" s="157"/>
      <c r="AH39" s="157"/>
      <c r="AI39" s="154"/>
      <c r="AJ39" s="154"/>
      <c r="AK39" s="157"/>
      <c r="AL39" s="157"/>
      <c r="AM39" s="158"/>
    </row>
    <row r="40" spans="2:39" ht="15" customHeight="1" thickTop="1">
      <c r="B40" s="161"/>
      <c r="C40" s="162"/>
      <c r="D40" s="162"/>
      <c r="E40" s="162"/>
      <c r="F40" s="165"/>
      <c r="G40" s="165"/>
      <c r="H40" s="165"/>
      <c r="I40" s="165"/>
      <c r="J40" s="165"/>
      <c r="K40" s="165"/>
      <c r="L40" s="165"/>
      <c r="M40" s="165"/>
      <c r="N40" s="165"/>
      <c r="O40" s="165"/>
      <c r="P40" s="165"/>
      <c r="Q40" s="165"/>
      <c r="R40" s="165"/>
      <c r="S40" s="165"/>
      <c r="T40" s="165"/>
      <c r="U40" s="165"/>
      <c r="V40" s="165"/>
      <c r="W40" s="166"/>
      <c r="Y40" s="10"/>
      <c r="AC40" s="5" t="s">
        <v>0</v>
      </c>
      <c r="AD40" s="167" t="str">
        <f t="shared" ref="AD40:AD46" si="0">IF(AD5="","",AD5)</f>
        <v/>
      </c>
      <c r="AE40" s="167"/>
      <c r="AF40" s="167"/>
      <c r="AG40" s="167"/>
      <c r="AH40" s="167"/>
      <c r="AI40" s="11"/>
      <c r="AJ40" s="11"/>
      <c r="AK40" s="11"/>
      <c r="AL40" s="11"/>
      <c r="AM40" s="12"/>
    </row>
    <row r="41" spans="2:39" ht="15" customHeight="1">
      <c r="B41" s="143" t="s">
        <v>53</v>
      </c>
      <c r="C41" s="125"/>
      <c r="D41" s="125"/>
      <c r="E41" s="125"/>
      <c r="F41" s="144" t="str">
        <f>IF(F6="","",F6)</f>
        <v/>
      </c>
      <c r="G41" s="144"/>
      <c r="H41" s="144"/>
      <c r="I41" s="144"/>
      <c r="J41" s="144"/>
      <c r="K41" s="125" t="s">
        <v>49</v>
      </c>
      <c r="L41" s="125"/>
      <c r="M41" s="125"/>
      <c r="N41" s="125"/>
      <c r="O41" s="125"/>
      <c r="P41" s="126" t="str">
        <f>IF(P6="","",P6)</f>
        <v/>
      </c>
      <c r="Q41" s="126"/>
      <c r="R41" s="126"/>
      <c r="S41" s="126"/>
      <c r="T41" s="126"/>
      <c r="U41" s="126"/>
      <c r="V41" s="64" t="s">
        <v>60</v>
      </c>
      <c r="W41" s="146"/>
      <c r="Y41" s="129" t="s">
        <v>2</v>
      </c>
      <c r="Z41" s="130"/>
      <c r="AA41" s="130"/>
      <c r="AB41" s="130"/>
      <c r="AC41" s="13"/>
      <c r="AD41" s="145" t="str">
        <f t="shared" si="0"/>
        <v/>
      </c>
      <c r="AE41" s="145"/>
      <c r="AF41" s="145"/>
      <c r="AG41" s="145"/>
      <c r="AH41" s="145"/>
      <c r="AI41" s="145"/>
      <c r="AJ41" s="145"/>
      <c r="AK41" s="145"/>
      <c r="AL41" s="145"/>
      <c r="AM41" s="152"/>
    </row>
    <row r="42" spans="2:39" ht="15" customHeight="1">
      <c r="B42" s="143" t="s">
        <v>43</v>
      </c>
      <c r="C42" s="125"/>
      <c r="D42" s="125"/>
      <c r="E42" s="125"/>
      <c r="F42" s="144" t="str">
        <f>IF(F7="","",F7)</f>
        <v/>
      </c>
      <c r="G42" s="144"/>
      <c r="H42" s="144"/>
      <c r="I42" s="144"/>
      <c r="J42" s="144"/>
      <c r="K42" s="125" t="s">
        <v>50</v>
      </c>
      <c r="L42" s="125"/>
      <c r="M42" s="125"/>
      <c r="N42" s="125"/>
      <c r="O42" s="125"/>
      <c r="P42" s="126" t="str">
        <f>IF(P7="","",P7)</f>
        <v/>
      </c>
      <c r="Q42" s="126"/>
      <c r="R42" s="126"/>
      <c r="S42" s="126"/>
      <c r="T42" s="126"/>
      <c r="U42" s="126"/>
      <c r="V42" s="127" t="str">
        <f>IF(V7="","",V7)</f>
        <v/>
      </c>
      <c r="W42" s="128"/>
      <c r="Y42" s="129" t="s">
        <v>3</v>
      </c>
      <c r="Z42" s="130"/>
      <c r="AA42" s="130"/>
      <c r="AB42" s="130"/>
      <c r="AC42" s="13"/>
      <c r="AD42" s="145" t="str">
        <f t="shared" si="0"/>
        <v/>
      </c>
      <c r="AE42" s="145"/>
      <c r="AF42" s="145"/>
      <c r="AG42" s="145"/>
      <c r="AH42" s="145"/>
      <c r="AI42" s="145"/>
      <c r="AJ42" s="145"/>
      <c r="AK42" s="145"/>
      <c r="AL42" s="145"/>
      <c r="AM42" s="30" t="s">
        <v>31</v>
      </c>
    </row>
    <row r="43" spans="2:39" ht="15" customHeight="1">
      <c r="B43" s="143" t="s">
        <v>44</v>
      </c>
      <c r="C43" s="125"/>
      <c r="D43" s="125"/>
      <c r="E43" s="125"/>
      <c r="F43" s="144" t="str">
        <f>IF(F8="","",F8)</f>
        <v/>
      </c>
      <c r="G43" s="144"/>
      <c r="H43" s="144"/>
      <c r="I43" s="144"/>
      <c r="J43" s="144"/>
      <c r="K43" s="125" t="s">
        <v>51</v>
      </c>
      <c r="L43" s="125"/>
      <c r="M43" s="125"/>
      <c r="N43" s="125"/>
      <c r="O43" s="125"/>
      <c r="P43" s="126" t="str">
        <f>IF(P8="","",P8)</f>
        <v/>
      </c>
      <c r="Q43" s="126"/>
      <c r="R43" s="126"/>
      <c r="S43" s="126"/>
      <c r="T43" s="126"/>
      <c r="U43" s="126"/>
      <c r="V43" s="127" t="str">
        <f>IF(V8="","",V8)</f>
        <v/>
      </c>
      <c r="W43" s="128"/>
      <c r="X43" s="9"/>
      <c r="Y43" s="129" t="s">
        <v>4</v>
      </c>
      <c r="Z43" s="130"/>
      <c r="AA43" s="130"/>
      <c r="AB43" s="130"/>
      <c r="AC43" s="13"/>
      <c r="AD43" s="114" t="str">
        <f t="shared" si="0"/>
        <v/>
      </c>
      <c r="AE43" s="114"/>
      <c r="AF43" s="114"/>
      <c r="AG43" s="114"/>
      <c r="AH43" s="114"/>
      <c r="AI43" s="114"/>
      <c r="AJ43" s="114"/>
      <c r="AK43" s="114"/>
      <c r="AL43" s="114"/>
      <c r="AM43" s="115"/>
    </row>
    <row r="44" spans="2:39" ht="15" customHeight="1" thickBot="1">
      <c r="B44" s="136" t="s">
        <v>30</v>
      </c>
      <c r="C44" s="137"/>
      <c r="D44" s="137"/>
      <c r="E44" s="137"/>
      <c r="F44" s="138" t="str">
        <f>IF(F9="","",F9)</f>
        <v/>
      </c>
      <c r="G44" s="138"/>
      <c r="H44" s="138"/>
      <c r="I44" s="138"/>
      <c r="J44" s="138"/>
      <c r="K44" s="139" t="s">
        <v>52</v>
      </c>
      <c r="L44" s="139"/>
      <c r="M44" s="139"/>
      <c r="N44" s="139"/>
      <c r="O44" s="139"/>
      <c r="P44" s="140" t="str">
        <f>IF(P9="","",P9)</f>
        <v/>
      </c>
      <c r="Q44" s="140"/>
      <c r="R44" s="140"/>
      <c r="S44" s="140"/>
      <c r="T44" s="140"/>
      <c r="U44" s="140"/>
      <c r="V44" s="141" t="str">
        <f>IF(V9="","",V9)</f>
        <v/>
      </c>
      <c r="W44" s="142"/>
      <c r="Y44" s="129" t="s">
        <v>5</v>
      </c>
      <c r="Z44" s="130"/>
      <c r="AA44" s="130"/>
      <c r="AB44" s="130"/>
      <c r="AC44" s="13"/>
      <c r="AD44" s="114" t="str">
        <f t="shared" si="0"/>
        <v/>
      </c>
      <c r="AE44" s="114"/>
      <c r="AF44" s="114"/>
      <c r="AG44" s="114"/>
      <c r="AH44" s="114"/>
      <c r="AI44" s="114"/>
      <c r="AJ44" s="114"/>
      <c r="AK44" s="114"/>
      <c r="AL44" s="114"/>
      <c r="AM44" s="115"/>
    </row>
    <row r="45" spans="2:39" ht="15" customHeight="1" thickBot="1">
      <c r="Q45" s="133" t="s">
        <v>62</v>
      </c>
      <c r="R45" s="133"/>
      <c r="S45" s="133"/>
      <c r="T45" s="133"/>
      <c r="U45" s="133"/>
      <c r="V45" s="134" t="str">
        <f>IF(V10="","",V10)</f>
        <v/>
      </c>
      <c r="W45" s="134"/>
      <c r="Y45" s="129" t="s">
        <v>34</v>
      </c>
      <c r="Z45" s="130"/>
      <c r="AA45" s="130"/>
      <c r="AB45" s="130"/>
      <c r="AC45" s="13"/>
      <c r="AD45" s="114" t="str">
        <f t="shared" si="0"/>
        <v/>
      </c>
      <c r="AE45" s="114"/>
      <c r="AF45" s="114"/>
      <c r="AG45" s="114"/>
      <c r="AH45" s="114"/>
      <c r="AI45" s="114"/>
      <c r="AJ45" s="114"/>
      <c r="AK45" s="114"/>
      <c r="AL45" s="114"/>
      <c r="AM45" s="115"/>
    </row>
    <row r="46" spans="2:39" ht="15" customHeight="1" thickTop="1" thickBot="1">
      <c r="B46" s="116" t="s">
        <v>59</v>
      </c>
      <c r="C46" s="116"/>
      <c r="D46" s="116"/>
      <c r="E46" s="116"/>
      <c r="F46" s="116"/>
      <c r="G46" s="116"/>
      <c r="H46" s="118" t="str">
        <f>IF(H11="","",H11)</f>
        <v/>
      </c>
      <c r="I46" s="118"/>
      <c r="J46" s="118"/>
      <c r="K46" s="118"/>
      <c r="L46" s="118"/>
      <c r="M46" s="118"/>
      <c r="N46" s="118"/>
      <c r="O46" s="118"/>
      <c r="P46" s="118"/>
      <c r="Y46" s="120" t="s">
        <v>64</v>
      </c>
      <c r="Z46" s="121"/>
      <c r="AA46" s="121"/>
      <c r="AB46" s="121"/>
      <c r="AC46" s="121"/>
      <c r="AD46" s="122" t="str">
        <f t="shared" si="0"/>
        <v/>
      </c>
      <c r="AE46" s="122"/>
      <c r="AF46" s="122"/>
      <c r="AG46" s="123" t="s">
        <v>65</v>
      </c>
      <c r="AH46" s="123"/>
      <c r="AI46" s="123"/>
      <c r="AJ46" s="123"/>
      <c r="AK46" s="123"/>
      <c r="AL46" s="123"/>
      <c r="AM46" s="124"/>
    </row>
    <row r="47" spans="2:39" ht="15" customHeight="1" thickBot="1">
      <c r="B47" s="117"/>
      <c r="C47" s="117"/>
      <c r="D47" s="117"/>
      <c r="E47" s="117"/>
      <c r="F47" s="117"/>
      <c r="G47" s="117"/>
      <c r="H47" s="119"/>
      <c r="I47" s="119"/>
      <c r="J47" s="119"/>
      <c r="K47" s="119"/>
      <c r="L47" s="119"/>
      <c r="M47" s="119"/>
      <c r="N47" s="119"/>
      <c r="O47" s="119"/>
      <c r="P47" s="119"/>
    </row>
    <row r="48" spans="2:39" ht="15" customHeight="1" thickTop="1" thickBot="1">
      <c r="B48" s="3" t="s">
        <v>7</v>
      </c>
      <c r="Y48" s="3" t="s">
        <v>13</v>
      </c>
    </row>
    <row r="49" spans="2:39" ht="15" customHeight="1">
      <c r="B49" s="109" t="s">
        <v>47</v>
      </c>
      <c r="C49" s="110"/>
      <c r="D49" s="113" t="s">
        <v>9</v>
      </c>
      <c r="E49" s="113"/>
      <c r="F49" s="113"/>
      <c r="G49" s="113"/>
      <c r="H49" s="113"/>
      <c r="I49" s="113"/>
      <c r="J49" s="113"/>
      <c r="K49" s="113"/>
      <c r="L49" s="113"/>
      <c r="M49" s="113" t="s">
        <v>10</v>
      </c>
      <c r="N49" s="113"/>
      <c r="O49" s="113" t="s">
        <v>11</v>
      </c>
      <c r="P49" s="113"/>
      <c r="Q49" s="113" t="s">
        <v>54</v>
      </c>
      <c r="R49" s="113"/>
      <c r="S49" s="113"/>
      <c r="T49" s="113" t="s">
        <v>55</v>
      </c>
      <c r="U49" s="113"/>
      <c r="V49" s="113"/>
      <c r="W49" s="131"/>
      <c r="Y49" s="103" t="s">
        <v>38</v>
      </c>
      <c r="Z49" s="135" t="s">
        <v>39</v>
      </c>
      <c r="AA49" s="135"/>
      <c r="AB49" s="135"/>
      <c r="AC49" s="135"/>
      <c r="AD49" s="80" t="str">
        <f t="shared" ref="AD49:AD54" si="1">IF(AD14="","",AD14)</f>
        <v/>
      </c>
      <c r="AE49" s="80"/>
      <c r="AF49" s="80"/>
      <c r="AG49" s="80"/>
      <c r="AH49" s="80"/>
      <c r="AI49" s="80"/>
      <c r="AJ49" s="80"/>
      <c r="AK49" s="80"/>
      <c r="AL49" s="80"/>
      <c r="AM49" s="81"/>
    </row>
    <row r="50" spans="2:39" ht="15" customHeight="1">
      <c r="B50" s="111"/>
      <c r="C50" s="112"/>
      <c r="D50" s="94"/>
      <c r="E50" s="94"/>
      <c r="F50" s="94"/>
      <c r="G50" s="94"/>
      <c r="H50" s="94"/>
      <c r="I50" s="94"/>
      <c r="J50" s="94"/>
      <c r="K50" s="94"/>
      <c r="L50" s="94"/>
      <c r="M50" s="94"/>
      <c r="N50" s="94"/>
      <c r="O50" s="94"/>
      <c r="P50" s="94"/>
      <c r="Q50" s="94"/>
      <c r="R50" s="94"/>
      <c r="S50" s="94"/>
      <c r="T50" s="94"/>
      <c r="U50" s="94"/>
      <c r="V50" s="94"/>
      <c r="W50" s="132"/>
      <c r="Y50" s="104"/>
      <c r="Z50" s="64" t="s">
        <v>69</v>
      </c>
      <c r="AA50" s="64"/>
      <c r="AB50" s="64"/>
      <c r="AC50" s="64"/>
      <c r="AD50" s="82" t="str">
        <f t="shared" si="1"/>
        <v/>
      </c>
      <c r="AE50" s="82"/>
      <c r="AF50" s="82"/>
      <c r="AG50" s="82"/>
      <c r="AH50" s="82"/>
      <c r="AI50" s="82"/>
      <c r="AJ50" s="82"/>
      <c r="AK50" s="82"/>
      <c r="AL50" s="82"/>
      <c r="AM50" s="83"/>
    </row>
    <row r="51" spans="2:39" ht="15" customHeight="1">
      <c r="B51" s="84" t="str">
        <f>IF(B16="","",B16)</f>
        <v/>
      </c>
      <c r="C51" s="85"/>
      <c r="D51" s="88" t="str">
        <f>IF(D16="","",D16)</f>
        <v/>
      </c>
      <c r="E51" s="89"/>
      <c r="F51" s="89"/>
      <c r="G51" s="89"/>
      <c r="H51" s="89"/>
      <c r="I51" s="89"/>
      <c r="J51" s="89"/>
      <c r="K51" s="89"/>
      <c r="L51" s="90"/>
      <c r="M51" s="94" t="str">
        <f>IF(M16="","",M16)</f>
        <v/>
      </c>
      <c r="N51" s="94"/>
      <c r="O51" s="94" t="str">
        <f>IF(O16="","",O16)</f>
        <v/>
      </c>
      <c r="P51" s="94"/>
      <c r="Q51" s="70" t="str">
        <f>IF(Q16="","",Q16)</f>
        <v/>
      </c>
      <c r="R51" s="70"/>
      <c r="S51" s="70"/>
      <c r="T51" s="70" t="str">
        <f>IF(T16="","",T16)</f>
        <v/>
      </c>
      <c r="U51" s="70"/>
      <c r="V51" s="70"/>
      <c r="W51" s="71"/>
      <c r="Y51" s="104"/>
      <c r="Z51" s="64" t="s">
        <v>40</v>
      </c>
      <c r="AA51" s="64"/>
      <c r="AB51" s="64"/>
      <c r="AC51" s="64"/>
      <c r="AD51" s="82" t="str">
        <f t="shared" si="1"/>
        <v/>
      </c>
      <c r="AE51" s="82"/>
      <c r="AF51" s="82"/>
      <c r="AG51" s="82"/>
      <c r="AH51" s="82"/>
      <c r="AI51" s="82"/>
      <c r="AJ51" s="82"/>
      <c r="AK51" s="82"/>
      <c r="AL51" s="82"/>
      <c r="AM51" s="83"/>
    </row>
    <row r="52" spans="2:39" ht="15" customHeight="1">
      <c r="B52" s="84"/>
      <c r="C52" s="85"/>
      <c r="D52" s="106"/>
      <c r="E52" s="107"/>
      <c r="F52" s="107"/>
      <c r="G52" s="107"/>
      <c r="H52" s="107"/>
      <c r="I52" s="107"/>
      <c r="J52" s="107"/>
      <c r="K52" s="107"/>
      <c r="L52" s="108"/>
      <c r="M52" s="94"/>
      <c r="N52" s="94"/>
      <c r="O52" s="94"/>
      <c r="P52" s="94"/>
      <c r="Q52" s="70"/>
      <c r="R52" s="70"/>
      <c r="S52" s="70"/>
      <c r="T52" s="70"/>
      <c r="U52" s="70"/>
      <c r="V52" s="70"/>
      <c r="W52" s="71"/>
      <c r="Y52" s="104"/>
      <c r="Z52" s="64" t="s">
        <v>41</v>
      </c>
      <c r="AA52" s="64"/>
      <c r="AB52" s="64"/>
      <c r="AC52" s="64"/>
      <c r="AD52" s="82" t="str">
        <f t="shared" si="1"/>
        <v/>
      </c>
      <c r="AE52" s="82"/>
      <c r="AF52" s="82"/>
      <c r="AG52" s="82"/>
      <c r="AH52" s="82"/>
      <c r="AI52" s="82"/>
      <c r="AJ52" s="82"/>
      <c r="AK52" s="82"/>
      <c r="AL52" s="82"/>
      <c r="AM52" s="83"/>
    </row>
    <row r="53" spans="2:39" ht="15" customHeight="1">
      <c r="B53" s="84" t="str">
        <f>IF(B18="","",B18)</f>
        <v/>
      </c>
      <c r="C53" s="85"/>
      <c r="D53" s="88" t="str">
        <f>IF(D18="","",D18)</f>
        <v/>
      </c>
      <c r="E53" s="89"/>
      <c r="F53" s="89"/>
      <c r="G53" s="89"/>
      <c r="H53" s="89"/>
      <c r="I53" s="89"/>
      <c r="J53" s="89"/>
      <c r="K53" s="89"/>
      <c r="L53" s="90"/>
      <c r="M53" s="94" t="str">
        <f>IF(M18="","",M18)</f>
        <v/>
      </c>
      <c r="N53" s="94"/>
      <c r="O53" s="94" t="str">
        <f>IF(O18="","",O18)</f>
        <v/>
      </c>
      <c r="P53" s="94"/>
      <c r="Q53" s="70" t="str">
        <f>IF(Q18="","",Q18)</f>
        <v/>
      </c>
      <c r="R53" s="70"/>
      <c r="S53" s="70"/>
      <c r="T53" s="70" t="str">
        <f>IF(T18="","",T18)</f>
        <v/>
      </c>
      <c r="U53" s="70"/>
      <c r="V53" s="70"/>
      <c r="W53" s="71"/>
      <c r="Y53" s="104"/>
      <c r="Z53" s="74" t="s">
        <v>71</v>
      </c>
      <c r="AA53" s="74"/>
      <c r="AB53" s="74"/>
      <c r="AC53" s="74"/>
      <c r="AD53" s="98" t="str">
        <f t="shared" si="1"/>
        <v/>
      </c>
      <c r="AE53" s="98"/>
      <c r="AF53" s="98"/>
      <c r="AG53" s="98"/>
      <c r="AH53" s="98"/>
      <c r="AI53" s="98"/>
      <c r="AJ53" s="98"/>
      <c r="AK53" s="98"/>
      <c r="AL53" s="98"/>
      <c r="AM53" s="99"/>
    </row>
    <row r="54" spans="2:39" ht="15" customHeight="1" thickBot="1">
      <c r="B54" s="84"/>
      <c r="C54" s="85"/>
      <c r="D54" s="106"/>
      <c r="E54" s="107"/>
      <c r="F54" s="107"/>
      <c r="G54" s="107"/>
      <c r="H54" s="107"/>
      <c r="I54" s="107"/>
      <c r="J54" s="107"/>
      <c r="K54" s="107"/>
      <c r="L54" s="108"/>
      <c r="M54" s="94"/>
      <c r="N54" s="94"/>
      <c r="O54" s="94"/>
      <c r="P54" s="94"/>
      <c r="Q54" s="70"/>
      <c r="R54" s="70"/>
      <c r="S54" s="70"/>
      <c r="T54" s="70"/>
      <c r="U54" s="70"/>
      <c r="V54" s="70"/>
      <c r="W54" s="71"/>
      <c r="Y54" s="105"/>
      <c r="Z54" s="100" t="s">
        <v>72</v>
      </c>
      <c r="AA54" s="100"/>
      <c r="AB54" s="100"/>
      <c r="AC54" s="100"/>
      <c r="AD54" s="101" t="str">
        <f t="shared" si="1"/>
        <v/>
      </c>
      <c r="AE54" s="101"/>
      <c r="AF54" s="101"/>
      <c r="AG54" s="101"/>
      <c r="AH54" s="101"/>
      <c r="AI54" s="101"/>
      <c r="AJ54" s="101"/>
      <c r="AK54" s="101"/>
      <c r="AL54" s="101"/>
      <c r="AM54" s="102"/>
    </row>
    <row r="55" spans="2:39" ht="15" customHeight="1">
      <c r="B55" s="84" t="str">
        <f>IF(B20="","",B20)</f>
        <v/>
      </c>
      <c r="C55" s="85"/>
      <c r="D55" s="88" t="str">
        <f>IF(D20="","",D20)</f>
        <v/>
      </c>
      <c r="E55" s="89"/>
      <c r="F55" s="89"/>
      <c r="G55" s="89"/>
      <c r="H55" s="89"/>
      <c r="I55" s="89"/>
      <c r="J55" s="89"/>
      <c r="K55" s="89"/>
      <c r="L55" s="90"/>
      <c r="M55" s="94" t="str">
        <f>IF(M20="","",M20)</f>
        <v/>
      </c>
      <c r="N55" s="94"/>
      <c r="O55" s="94" t="str">
        <f>IF(O20="","",O20)</f>
        <v/>
      </c>
      <c r="P55" s="94"/>
      <c r="Q55" s="70" t="str">
        <f>IF(Q20="","",Q20)</f>
        <v/>
      </c>
      <c r="R55" s="70"/>
      <c r="S55" s="70"/>
      <c r="T55" s="70" t="str">
        <f>IF(T20="","",T20)</f>
        <v/>
      </c>
      <c r="U55" s="70"/>
      <c r="V55" s="70"/>
      <c r="W55" s="71"/>
      <c r="Z55" s="15"/>
    </row>
    <row r="56" spans="2:39" ht="15" customHeight="1">
      <c r="B56" s="84"/>
      <c r="C56" s="85"/>
      <c r="D56" s="106"/>
      <c r="E56" s="107"/>
      <c r="F56" s="107"/>
      <c r="G56" s="107"/>
      <c r="H56" s="107"/>
      <c r="I56" s="107"/>
      <c r="J56" s="107"/>
      <c r="K56" s="107"/>
      <c r="L56" s="108"/>
      <c r="M56" s="94"/>
      <c r="N56" s="94"/>
      <c r="O56" s="94"/>
      <c r="P56" s="94"/>
      <c r="Q56" s="70"/>
      <c r="R56" s="70"/>
      <c r="S56" s="70"/>
      <c r="T56" s="70"/>
      <c r="U56" s="70"/>
      <c r="V56" s="70"/>
      <c r="W56" s="71"/>
      <c r="Z56" s="15"/>
    </row>
    <row r="57" spans="2:39" ht="15" customHeight="1">
      <c r="B57" s="84" t="str">
        <f>IF(B22="","",B22)</f>
        <v/>
      </c>
      <c r="C57" s="85"/>
      <c r="D57" s="88" t="str">
        <f>IF(D22="","",D22)</f>
        <v/>
      </c>
      <c r="E57" s="89"/>
      <c r="F57" s="89"/>
      <c r="G57" s="89"/>
      <c r="H57" s="89"/>
      <c r="I57" s="89"/>
      <c r="J57" s="89"/>
      <c r="K57" s="89"/>
      <c r="L57" s="90"/>
      <c r="M57" s="94" t="str">
        <f>IF(M22="","",M22)</f>
        <v/>
      </c>
      <c r="N57" s="94"/>
      <c r="O57" s="94" t="str">
        <f>IF(O22="","",O22)</f>
        <v/>
      </c>
      <c r="P57" s="94"/>
      <c r="Q57" s="70" t="str">
        <f>IF(Q22="","",Q22)</f>
        <v/>
      </c>
      <c r="R57" s="70"/>
      <c r="S57" s="70"/>
      <c r="T57" s="70" t="str">
        <f>IF(T22="","",T22)</f>
        <v/>
      </c>
      <c r="U57" s="70"/>
      <c r="V57" s="70"/>
      <c r="W57" s="71"/>
      <c r="Z57" s="16"/>
    </row>
    <row r="58" spans="2:39" ht="15" customHeight="1" thickBot="1">
      <c r="B58" s="86"/>
      <c r="C58" s="87"/>
      <c r="D58" s="91"/>
      <c r="E58" s="92"/>
      <c r="F58" s="92"/>
      <c r="G58" s="92"/>
      <c r="H58" s="92"/>
      <c r="I58" s="92"/>
      <c r="J58" s="92"/>
      <c r="K58" s="92"/>
      <c r="L58" s="93"/>
      <c r="M58" s="95"/>
      <c r="N58" s="95"/>
      <c r="O58" s="95"/>
      <c r="P58" s="95"/>
      <c r="Q58" s="72"/>
      <c r="R58" s="72"/>
      <c r="S58" s="72"/>
      <c r="T58" s="72"/>
      <c r="U58" s="72"/>
      <c r="V58" s="72"/>
      <c r="W58" s="73"/>
      <c r="X58" s="15" t="s">
        <v>14</v>
      </c>
      <c r="Z58" s="16"/>
    </row>
    <row r="59" spans="2:39" ht="15" customHeight="1">
      <c r="Q59" s="76" t="s">
        <v>12</v>
      </c>
      <c r="R59" s="76"/>
      <c r="S59" s="76"/>
      <c r="T59" s="96" t="str">
        <f>IF(T24="","",T24)</f>
        <v/>
      </c>
      <c r="U59" s="96"/>
      <c r="V59" s="96"/>
      <c r="W59" s="96"/>
      <c r="X59" s="15" t="s">
        <v>67</v>
      </c>
      <c r="Z59" s="16"/>
    </row>
    <row r="60" spans="2:39" ht="15" customHeight="1" thickBot="1">
      <c r="Q60" s="77"/>
      <c r="R60" s="77"/>
      <c r="S60" s="77"/>
      <c r="T60" s="97"/>
      <c r="U60" s="97"/>
      <c r="V60" s="97"/>
      <c r="W60" s="97"/>
      <c r="X60" s="15" t="s">
        <v>15</v>
      </c>
      <c r="AB60" s="9"/>
    </row>
    <row r="61" spans="2:39" ht="15" customHeight="1">
      <c r="X61" s="17" t="s">
        <v>18</v>
      </c>
      <c r="AB61" s="9"/>
    </row>
    <row r="62" spans="2:39" ht="15" customHeight="1">
      <c r="B62" s="78"/>
      <c r="C62" s="79"/>
      <c r="D62" s="79"/>
      <c r="E62" s="79"/>
      <c r="F62" s="64" t="s">
        <v>55</v>
      </c>
      <c r="G62" s="64"/>
      <c r="H62" s="64"/>
      <c r="I62" s="64"/>
      <c r="J62" s="64"/>
      <c r="K62" s="64"/>
      <c r="L62" s="64" t="s">
        <v>57</v>
      </c>
      <c r="M62" s="64"/>
      <c r="N62" s="64"/>
      <c r="O62" s="64"/>
      <c r="P62" s="64"/>
      <c r="Q62" s="64"/>
      <c r="R62" s="64" t="s">
        <v>70</v>
      </c>
      <c r="S62" s="64"/>
      <c r="T62" s="64"/>
      <c r="U62" s="64"/>
      <c r="V62" s="64"/>
      <c r="W62" s="64"/>
      <c r="X62" s="18" t="s">
        <v>19</v>
      </c>
      <c r="AB62" s="9"/>
    </row>
    <row r="63" spans="2:39" ht="15" customHeight="1">
      <c r="B63" s="75" t="s">
        <v>92</v>
      </c>
      <c r="C63" s="67"/>
      <c r="D63" s="67"/>
      <c r="E63" s="68"/>
      <c r="F63" s="69" t="str">
        <f>IF(F28="","",F28)</f>
        <v/>
      </c>
      <c r="G63" s="69"/>
      <c r="H63" s="69"/>
      <c r="I63" s="69"/>
      <c r="J63" s="69"/>
      <c r="K63" s="69"/>
      <c r="L63" s="69" t="str">
        <f>IF(L28="","",L28)</f>
        <v/>
      </c>
      <c r="M63" s="69"/>
      <c r="N63" s="69"/>
      <c r="O63" s="69"/>
      <c r="P63" s="69"/>
      <c r="Q63" s="69"/>
      <c r="R63" s="69" t="str">
        <f>IF(R28="","",R28)</f>
        <v/>
      </c>
      <c r="S63" s="69"/>
      <c r="T63" s="69"/>
      <c r="U63" s="69"/>
      <c r="V63" s="69"/>
      <c r="W63" s="69"/>
      <c r="X63" s="18" t="s">
        <v>109</v>
      </c>
    </row>
    <row r="64" spans="2:39" ht="15" customHeight="1">
      <c r="B64" s="66" t="s">
        <v>56</v>
      </c>
      <c r="C64" s="67"/>
      <c r="D64" s="67"/>
      <c r="E64" s="68"/>
      <c r="F64" s="69" t="str">
        <f>IF(F29="","",F29)</f>
        <v/>
      </c>
      <c r="G64" s="69"/>
      <c r="H64" s="69"/>
      <c r="I64" s="69"/>
      <c r="J64" s="69"/>
      <c r="K64" s="69"/>
      <c r="L64" s="69" t="str">
        <f>IF(L29="","",L29)</f>
        <v/>
      </c>
      <c r="M64" s="69"/>
      <c r="N64" s="69"/>
      <c r="O64" s="69"/>
      <c r="P64" s="69"/>
      <c r="Q64" s="69"/>
      <c r="R64" s="69" t="str">
        <f>IF(R29="","",R29)</f>
        <v/>
      </c>
      <c r="S64" s="69"/>
      <c r="T64" s="69"/>
      <c r="U64" s="69"/>
      <c r="V64" s="69"/>
      <c r="W64" s="69"/>
      <c r="Y64" s="18" t="s">
        <v>61</v>
      </c>
    </row>
    <row r="65" spans="2:38" ht="15" customHeight="1">
      <c r="B65" s="66" t="s">
        <v>94</v>
      </c>
      <c r="C65" s="67"/>
      <c r="D65" s="67"/>
      <c r="E65" s="68"/>
      <c r="F65" s="69" t="str">
        <f>IF(F30="","",F30)</f>
        <v/>
      </c>
      <c r="G65" s="69"/>
      <c r="H65" s="69"/>
      <c r="I65" s="69"/>
      <c r="J65" s="69"/>
      <c r="K65" s="69"/>
      <c r="L65" s="69" t="str">
        <f>IF(L30="","",L30)</f>
        <v>-</v>
      </c>
      <c r="M65" s="69"/>
      <c r="N65" s="69"/>
      <c r="O65" s="69"/>
      <c r="P65" s="69"/>
      <c r="Q65" s="69"/>
      <c r="R65" s="69" t="str">
        <f>IF(R30="","",R30)</f>
        <v/>
      </c>
      <c r="S65" s="69"/>
      <c r="T65" s="69"/>
      <c r="U65" s="69"/>
      <c r="V65" s="69"/>
      <c r="W65" s="69"/>
      <c r="X65" s="18" t="s">
        <v>32</v>
      </c>
    </row>
    <row r="66" spans="2:38" ht="15" customHeight="1">
      <c r="X66" s="18" t="s">
        <v>108</v>
      </c>
      <c r="AH66" s="19"/>
      <c r="AI66" s="19"/>
      <c r="AJ66" s="19"/>
    </row>
    <row r="67" spans="2:38" ht="15" customHeight="1">
      <c r="B67" s="20" t="s">
        <v>23</v>
      </c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65"/>
      <c r="N67" s="65"/>
      <c r="O67" s="65"/>
      <c r="P67" s="21"/>
      <c r="Q67" s="21"/>
      <c r="R67" s="21"/>
      <c r="S67" s="22" t="s">
        <v>24</v>
      </c>
      <c r="T67" s="21"/>
      <c r="U67" s="21"/>
      <c r="V67" s="21"/>
      <c r="W67" s="23"/>
      <c r="AG67" s="64" t="s">
        <v>20</v>
      </c>
      <c r="AH67" s="64"/>
      <c r="AI67" s="64" t="s">
        <v>21</v>
      </c>
      <c r="AJ67" s="64"/>
      <c r="AK67" s="64" t="s">
        <v>22</v>
      </c>
      <c r="AL67" s="64"/>
    </row>
    <row r="68" spans="2:38" ht="15" customHeight="1">
      <c r="B68" s="24"/>
      <c r="W68" s="25"/>
      <c r="AG68" s="64"/>
      <c r="AH68" s="64"/>
      <c r="AI68" s="64"/>
      <c r="AJ68" s="64"/>
      <c r="AK68" s="64"/>
      <c r="AL68" s="64"/>
    </row>
    <row r="69" spans="2:38" ht="15" customHeight="1">
      <c r="B69" s="24"/>
      <c r="W69" s="25"/>
      <c r="AG69" s="64"/>
      <c r="AH69" s="64"/>
      <c r="AI69" s="64"/>
      <c r="AJ69" s="64"/>
      <c r="AK69" s="64"/>
      <c r="AL69" s="64"/>
    </row>
    <row r="70" spans="2:38" ht="15" customHeight="1">
      <c r="B70" s="26"/>
      <c r="C70" s="27"/>
      <c r="D70" s="27"/>
      <c r="E70" s="27"/>
      <c r="F70" s="27"/>
      <c r="G70" s="27"/>
      <c r="H70" s="27"/>
      <c r="I70" s="27"/>
      <c r="J70" s="27"/>
      <c r="K70" s="27"/>
      <c r="L70" s="27"/>
      <c r="M70" s="27"/>
      <c r="N70" s="27"/>
      <c r="O70" s="27"/>
      <c r="P70" s="27"/>
      <c r="Q70" s="27"/>
      <c r="R70" s="27"/>
      <c r="S70" s="27"/>
      <c r="T70" s="27"/>
      <c r="U70" s="27"/>
      <c r="V70" s="27"/>
      <c r="W70" s="28"/>
      <c r="AG70" s="64"/>
      <c r="AH70" s="64"/>
      <c r="AI70" s="64"/>
      <c r="AJ70" s="64"/>
      <c r="AK70" s="64"/>
      <c r="AL70" s="64"/>
    </row>
  </sheetData>
  <sheetProtection sheet="1" selectLockedCells="1"/>
  <mergeCells count="232">
    <mergeCell ref="AD5:AH5"/>
    <mergeCell ref="B6:E6"/>
    <mergeCell ref="F6:J6"/>
    <mergeCell ref="K6:O6"/>
    <mergeCell ref="P6:U6"/>
    <mergeCell ref="V6:W6"/>
    <mergeCell ref="Y6:AB6"/>
    <mergeCell ref="AD6:AM6"/>
    <mergeCell ref="B1:K2"/>
    <mergeCell ref="O1:W2"/>
    <mergeCell ref="AD2:AE2"/>
    <mergeCell ref="AL2:AM2"/>
    <mergeCell ref="Y3:AA4"/>
    <mergeCell ref="AB3:AH4"/>
    <mergeCell ref="AI3:AJ4"/>
    <mergeCell ref="AK3:AM4"/>
    <mergeCell ref="B4:E5"/>
    <mergeCell ref="F4:W5"/>
    <mergeCell ref="AD7:AL7"/>
    <mergeCell ref="B8:E8"/>
    <mergeCell ref="F8:J8"/>
    <mergeCell ref="K8:O8"/>
    <mergeCell ref="P8:U8"/>
    <mergeCell ref="V8:W8"/>
    <mergeCell ref="Y8:AB8"/>
    <mergeCell ref="AD8:AM8"/>
    <mergeCell ref="B7:E7"/>
    <mergeCell ref="F7:J7"/>
    <mergeCell ref="K7:O7"/>
    <mergeCell ref="P7:U7"/>
    <mergeCell ref="V7:W7"/>
    <mergeCell ref="Y7:AB7"/>
    <mergeCell ref="Q14:S15"/>
    <mergeCell ref="T14:W15"/>
    <mergeCell ref="Y14:Y19"/>
    <mergeCell ref="Z14:AC14"/>
    <mergeCell ref="M14:N15"/>
    <mergeCell ref="O14:P15"/>
    <mergeCell ref="AD9:AM9"/>
    <mergeCell ref="Q10:U10"/>
    <mergeCell ref="V10:W10"/>
    <mergeCell ref="Y10:AB10"/>
    <mergeCell ref="AD10:AM10"/>
    <mergeCell ref="B11:G12"/>
    <mergeCell ref="H11:P12"/>
    <mergeCell ref="Y11:AC11"/>
    <mergeCell ref="AD11:AF11"/>
    <mergeCell ref="AG11:AM11"/>
    <mergeCell ref="B9:E9"/>
    <mergeCell ref="F9:J9"/>
    <mergeCell ref="K9:O9"/>
    <mergeCell ref="P9:U9"/>
    <mergeCell ref="V9:W9"/>
    <mergeCell ref="Y9:AB9"/>
    <mergeCell ref="T16:W17"/>
    <mergeCell ref="Z16:AC16"/>
    <mergeCell ref="AD16:AM16"/>
    <mergeCell ref="Z17:AC17"/>
    <mergeCell ref="AD17:AM17"/>
    <mergeCell ref="B18:C19"/>
    <mergeCell ref="D18:L19"/>
    <mergeCell ref="M18:N19"/>
    <mergeCell ref="O18:P19"/>
    <mergeCell ref="Q18:S19"/>
    <mergeCell ref="AD14:AM14"/>
    <mergeCell ref="Z15:AC15"/>
    <mergeCell ref="AD15:AM15"/>
    <mergeCell ref="B16:C17"/>
    <mergeCell ref="D16:L17"/>
    <mergeCell ref="M16:N17"/>
    <mergeCell ref="O16:P17"/>
    <mergeCell ref="Q16:S17"/>
    <mergeCell ref="B14:C15"/>
    <mergeCell ref="D14:L15"/>
    <mergeCell ref="T18:W19"/>
    <mergeCell ref="Z18:AC18"/>
    <mergeCell ref="AD18:AM18"/>
    <mergeCell ref="Z19:AC19"/>
    <mergeCell ref="AD19:AM19"/>
    <mergeCell ref="B20:C21"/>
    <mergeCell ref="D20:L21"/>
    <mergeCell ref="M20:N21"/>
    <mergeCell ref="O20:P21"/>
    <mergeCell ref="Q20:S21"/>
    <mergeCell ref="Q24:S25"/>
    <mergeCell ref="T24:W25"/>
    <mergeCell ref="B27:E27"/>
    <mergeCell ref="F27:K27"/>
    <mergeCell ref="L27:Q27"/>
    <mergeCell ref="R27:W27"/>
    <mergeCell ref="T20:W21"/>
    <mergeCell ref="B22:C23"/>
    <mergeCell ref="D22:L23"/>
    <mergeCell ref="M22:N23"/>
    <mergeCell ref="O22:P23"/>
    <mergeCell ref="Q22:S23"/>
    <mergeCell ref="T22:W23"/>
    <mergeCell ref="B30:E30"/>
    <mergeCell ref="L30:Q30"/>
    <mergeCell ref="R30:W30"/>
    <mergeCell ref="M32:O32"/>
    <mergeCell ref="AG32:AH32"/>
    <mergeCell ref="B28:E28"/>
    <mergeCell ref="F28:K28"/>
    <mergeCell ref="F29:K29"/>
    <mergeCell ref="F30:K30"/>
    <mergeCell ref="B29:E29"/>
    <mergeCell ref="L29:Q29"/>
    <mergeCell ref="R29:W29"/>
    <mergeCell ref="L28:Q28"/>
    <mergeCell ref="R28:W28"/>
    <mergeCell ref="Y38:AA39"/>
    <mergeCell ref="AB38:AH39"/>
    <mergeCell ref="AI38:AJ39"/>
    <mergeCell ref="AK38:AM39"/>
    <mergeCell ref="B39:E40"/>
    <mergeCell ref="F39:W40"/>
    <mergeCell ref="AD40:AH40"/>
    <mergeCell ref="AI32:AJ32"/>
    <mergeCell ref="AK32:AL32"/>
    <mergeCell ref="AG33:AH35"/>
    <mergeCell ref="AI33:AJ35"/>
    <mergeCell ref="AK33:AL35"/>
    <mergeCell ref="B36:K37"/>
    <mergeCell ref="O36:W37"/>
    <mergeCell ref="AD37:AE37"/>
    <mergeCell ref="AL37:AM37"/>
    <mergeCell ref="AD41:AM41"/>
    <mergeCell ref="B42:E42"/>
    <mergeCell ref="F42:J42"/>
    <mergeCell ref="K42:O42"/>
    <mergeCell ref="P42:U42"/>
    <mergeCell ref="V42:W42"/>
    <mergeCell ref="Y42:AB42"/>
    <mergeCell ref="AD42:AL42"/>
    <mergeCell ref="B41:E41"/>
    <mergeCell ref="F41:J41"/>
    <mergeCell ref="K41:O41"/>
    <mergeCell ref="P41:U41"/>
    <mergeCell ref="V41:W41"/>
    <mergeCell ref="Y41:AB41"/>
    <mergeCell ref="AD43:AM43"/>
    <mergeCell ref="B44:E44"/>
    <mergeCell ref="F44:J44"/>
    <mergeCell ref="K44:O44"/>
    <mergeCell ref="P44:U44"/>
    <mergeCell ref="V44:W44"/>
    <mergeCell ref="Y44:AB44"/>
    <mergeCell ref="AD44:AM44"/>
    <mergeCell ref="B43:E43"/>
    <mergeCell ref="F43:J43"/>
    <mergeCell ref="K43:O43"/>
    <mergeCell ref="P43:U43"/>
    <mergeCell ref="V43:W43"/>
    <mergeCell ref="Y43:AB43"/>
    <mergeCell ref="T49:W50"/>
    <mergeCell ref="Q45:U45"/>
    <mergeCell ref="V45:W45"/>
    <mergeCell ref="Y45:AB45"/>
    <mergeCell ref="Z49:AC49"/>
    <mergeCell ref="AD45:AM45"/>
    <mergeCell ref="B46:G47"/>
    <mergeCell ref="H46:P47"/>
    <mergeCell ref="Y46:AC46"/>
    <mergeCell ref="AD46:AF46"/>
    <mergeCell ref="AG46:AM46"/>
    <mergeCell ref="Q51:S52"/>
    <mergeCell ref="B49:C50"/>
    <mergeCell ref="D49:L50"/>
    <mergeCell ref="M49:N50"/>
    <mergeCell ref="O49:P50"/>
    <mergeCell ref="Q49:S50"/>
    <mergeCell ref="B53:C54"/>
    <mergeCell ref="D53:L54"/>
    <mergeCell ref="M53:N54"/>
    <mergeCell ref="O53:P54"/>
    <mergeCell ref="D51:L52"/>
    <mergeCell ref="M51:N52"/>
    <mergeCell ref="O51:P52"/>
    <mergeCell ref="O57:P58"/>
    <mergeCell ref="Q57:S58"/>
    <mergeCell ref="B55:C56"/>
    <mergeCell ref="D55:L56"/>
    <mergeCell ref="M55:N56"/>
    <mergeCell ref="O55:P56"/>
    <mergeCell ref="Q55:S56"/>
    <mergeCell ref="Z51:AC51"/>
    <mergeCell ref="AD51:AM51"/>
    <mergeCell ref="Z52:AC52"/>
    <mergeCell ref="AD52:AM52"/>
    <mergeCell ref="T59:W60"/>
    <mergeCell ref="Q53:S54"/>
    <mergeCell ref="AD53:AM53"/>
    <mergeCell ref="Z54:AC54"/>
    <mergeCell ref="AD54:AM54"/>
    <mergeCell ref="Y49:Y54"/>
    <mergeCell ref="B62:E62"/>
    <mergeCell ref="AD49:AM49"/>
    <mergeCell ref="Z50:AC50"/>
    <mergeCell ref="AD50:AM50"/>
    <mergeCell ref="B51:C52"/>
    <mergeCell ref="T55:W56"/>
    <mergeCell ref="B57:C58"/>
    <mergeCell ref="D57:L58"/>
    <mergeCell ref="M57:N58"/>
    <mergeCell ref="T51:W52"/>
    <mergeCell ref="L65:Q65"/>
    <mergeCell ref="R65:W65"/>
    <mergeCell ref="T57:W58"/>
    <mergeCell ref="T53:W54"/>
    <mergeCell ref="Z53:AC53"/>
    <mergeCell ref="B63:E63"/>
    <mergeCell ref="F63:K63"/>
    <mergeCell ref="L63:Q63"/>
    <mergeCell ref="R63:W63"/>
    <mergeCell ref="Q59:S60"/>
    <mergeCell ref="B64:E64"/>
    <mergeCell ref="F64:K64"/>
    <mergeCell ref="L64:Q64"/>
    <mergeCell ref="R64:W64"/>
    <mergeCell ref="AG67:AH67"/>
    <mergeCell ref="F62:K62"/>
    <mergeCell ref="L62:Q62"/>
    <mergeCell ref="R62:W62"/>
    <mergeCell ref="B65:E65"/>
    <mergeCell ref="F65:K65"/>
    <mergeCell ref="AI67:AJ67"/>
    <mergeCell ref="AK67:AL67"/>
    <mergeCell ref="AG68:AH70"/>
    <mergeCell ref="AI68:AJ70"/>
    <mergeCell ref="AK68:AL70"/>
    <mergeCell ref="M67:O67"/>
  </mergeCells>
  <phoneticPr fontId="1"/>
  <dataValidations count="5">
    <dataValidation type="list" allowBlank="1" showInputMessage="1" showErrorMessage="1" sqref="B16:C23" xr:uid="{6480F733-9E78-48E8-ACE3-C9144481370E}">
      <formula1>"軽,非"</formula1>
    </dataValidation>
    <dataValidation imeMode="hiragana" allowBlank="1" showInputMessage="1" showErrorMessage="1" sqref="AD7:AL7 D55 AK3 F4 O51:P58 AK38 D51 D53 AD6:AM6 F9 F39 AD41:AM41 AD42:AL42 D57 D22 D20 D16 D18 O16:P23" xr:uid="{FD94A32E-AD6A-4291-8914-7B8BC092D0A6}"/>
    <dataValidation imeMode="off" allowBlank="1" showInputMessage="1" showErrorMessage="1" sqref="AD43:AM45 AD17:AM17 AH37 P6:U9 AG8:AG11 AB3:AH4 AD5:AH5 Q16:W23 AF2 AH2 AD8:AF10 AB38:AH39 M51:N58 Q51:S58 F41:F44 P41:U44 AD40:AH40 T51:W60 AJ37 AF37 AG46 F6:F7 AD46 AH8:AM10 M16:N23 AJ2" xr:uid="{D4A7B2EE-A556-4FDF-B66A-D3F84FAD99C3}"/>
    <dataValidation type="list" allowBlank="1" showInputMessage="1" showErrorMessage="1" sqref="F8:J8" xr:uid="{B8F60DE8-E63D-4830-A2B1-6DFD9605E717}">
      <formula1>"本工事,追加工事,一般工事"</formula1>
    </dataValidation>
    <dataValidation type="list" allowBlank="1" showInputMessage="1" showErrorMessage="1" sqref="AD11:AF11" xr:uid="{4E2DE81D-9BAA-4B03-9AD4-CD03ABCA623A}">
      <formula1>"課税,免税"</formula1>
    </dataValidation>
  </dataValidations>
  <pageMargins left="0.39370078740157483" right="0" top="0.74803149606299213" bottom="0.74803149606299213" header="0.31496062992125984" footer="0.31496062992125984"/>
  <pageSetup paperSize="9" orientation="landscape" blackAndWhite="1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9E9981-EC9A-478B-8DC2-AE97EF980A0B}">
  <dimension ref="A1:AM70"/>
  <sheetViews>
    <sheetView tabSelected="1" view="pageBreakPreview" zoomScale="115" zoomScaleNormal="100" zoomScaleSheetLayoutView="115" workbookViewId="0">
      <selection activeCell="P7" sqref="P7:U7"/>
    </sheetView>
  </sheetViews>
  <sheetFormatPr defaultColWidth="3.625" defaultRowHeight="15" customHeight="1"/>
  <cols>
    <col min="1" max="5" width="3.625" style="3"/>
    <col min="6" max="15" width="3.625" style="3" customWidth="1"/>
    <col min="16" max="27" width="3.625" style="3"/>
    <col min="28" max="28" width="3.625" style="3" customWidth="1"/>
    <col min="29" max="16384" width="3.625" style="3"/>
  </cols>
  <sheetData>
    <row r="1" spans="1:39" ht="15" customHeight="1">
      <c r="A1" s="35"/>
      <c r="B1" s="331" t="s">
        <v>33</v>
      </c>
      <c r="C1" s="331"/>
      <c r="D1" s="331"/>
      <c r="E1" s="331"/>
      <c r="F1" s="331"/>
      <c r="G1" s="331"/>
      <c r="H1" s="331"/>
      <c r="I1" s="331"/>
      <c r="J1" s="331"/>
      <c r="K1" s="331"/>
      <c r="L1" s="35"/>
      <c r="M1" s="35"/>
      <c r="N1" s="35"/>
      <c r="O1" s="332" t="s">
        <v>25</v>
      </c>
      <c r="P1" s="332"/>
      <c r="Q1" s="332"/>
      <c r="R1" s="332"/>
      <c r="S1" s="332"/>
      <c r="T1" s="332"/>
      <c r="U1" s="332"/>
      <c r="V1" s="332"/>
      <c r="W1" s="332"/>
      <c r="X1" s="35"/>
      <c r="Y1" s="35"/>
      <c r="Z1" s="35"/>
      <c r="AA1" s="35"/>
      <c r="AB1" s="35"/>
      <c r="AC1" s="35"/>
      <c r="AD1" s="35"/>
      <c r="AE1" s="35"/>
      <c r="AF1" s="35"/>
      <c r="AG1" s="35"/>
      <c r="AH1" s="35"/>
      <c r="AI1" s="35"/>
      <c r="AJ1" s="35"/>
      <c r="AK1" s="35"/>
      <c r="AL1" s="35"/>
      <c r="AM1" s="35"/>
    </row>
    <row r="2" spans="1:39" ht="15" customHeight="1" thickBot="1">
      <c r="A2" s="35"/>
      <c r="B2" s="331"/>
      <c r="C2" s="331"/>
      <c r="D2" s="331"/>
      <c r="E2" s="331"/>
      <c r="F2" s="331"/>
      <c r="G2" s="331"/>
      <c r="H2" s="331"/>
      <c r="I2" s="331"/>
      <c r="J2" s="331"/>
      <c r="K2" s="331"/>
      <c r="L2" s="35"/>
      <c r="M2" s="35"/>
      <c r="N2" s="36"/>
      <c r="O2" s="333"/>
      <c r="P2" s="333"/>
      <c r="Q2" s="333"/>
      <c r="R2" s="333"/>
      <c r="S2" s="333"/>
      <c r="T2" s="333"/>
      <c r="U2" s="333"/>
      <c r="V2" s="333"/>
      <c r="W2" s="333"/>
      <c r="X2" s="37"/>
      <c r="Y2" s="38" t="s">
        <v>8</v>
      </c>
      <c r="Z2" s="39"/>
      <c r="AA2" s="35"/>
      <c r="AB2" s="35"/>
      <c r="AC2" s="35"/>
      <c r="AD2" s="386" t="s">
        <v>29</v>
      </c>
      <c r="AE2" s="386"/>
      <c r="AF2" s="62">
        <v>6</v>
      </c>
      <c r="AG2" s="40" t="s">
        <v>28</v>
      </c>
      <c r="AH2" s="63">
        <v>4</v>
      </c>
      <c r="AI2" s="40" t="s">
        <v>27</v>
      </c>
      <c r="AJ2" s="62">
        <v>30</v>
      </c>
      <c r="AK2" s="40" t="s">
        <v>26</v>
      </c>
      <c r="AL2" s="335" t="s">
        <v>1</v>
      </c>
      <c r="AM2" s="335"/>
    </row>
    <row r="3" spans="1:39" ht="15" customHeight="1" thickTop="1" thickBot="1">
      <c r="A3" s="35"/>
      <c r="B3" s="35" t="s">
        <v>6</v>
      </c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41"/>
      <c r="Y3" s="311" t="s">
        <v>16</v>
      </c>
      <c r="Z3" s="312"/>
      <c r="AA3" s="313"/>
      <c r="AB3" s="387" t="s">
        <v>68</v>
      </c>
      <c r="AC3" s="387"/>
      <c r="AD3" s="387"/>
      <c r="AE3" s="387"/>
      <c r="AF3" s="387"/>
      <c r="AG3" s="387"/>
      <c r="AH3" s="387"/>
      <c r="AI3" s="318" t="s">
        <v>17</v>
      </c>
      <c r="AJ3" s="318"/>
      <c r="AK3" s="377" t="s">
        <v>36</v>
      </c>
      <c r="AL3" s="377"/>
      <c r="AM3" s="378"/>
    </row>
    <row r="4" spans="1:39" ht="15" customHeight="1" thickBot="1">
      <c r="A4" s="35"/>
      <c r="B4" s="322" t="s">
        <v>74</v>
      </c>
      <c r="C4" s="323"/>
      <c r="D4" s="323"/>
      <c r="E4" s="323"/>
      <c r="F4" s="381" t="s">
        <v>73</v>
      </c>
      <c r="G4" s="381"/>
      <c r="H4" s="381"/>
      <c r="I4" s="381"/>
      <c r="J4" s="381"/>
      <c r="K4" s="381"/>
      <c r="L4" s="381"/>
      <c r="M4" s="381"/>
      <c r="N4" s="381"/>
      <c r="O4" s="381"/>
      <c r="P4" s="381"/>
      <c r="Q4" s="381"/>
      <c r="R4" s="381"/>
      <c r="S4" s="381"/>
      <c r="T4" s="381"/>
      <c r="U4" s="381"/>
      <c r="V4" s="381"/>
      <c r="W4" s="382"/>
      <c r="X4" s="35"/>
      <c r="Y4" s="314"/>
      <c r="Z4" s="315"/>
      <c r="AA4" s="315"/>
      <c r="AB4" s="388"/>
      <c r="AC4" s="388"/>
      <c r="AD4" s="388"/>
      <c r="AE4" s="388"/>
      <c r="AF4" s="388"/>
      <c r="AG4" s="388"/>
      <c r="AH4" s="388"/>
      <c r="AI4" s="319"/>
      <c r="AJ4" s="319"/>
      <c r="AK4" s="379"/>
      <c r="AL4" s="379"/>
      <c r="AM4" s="380"/>
    </row>
    <row r="5" spans="1:39" ht="15" customHeight="1" thickTop="1">
      <c r="A5" s="35"/>
      <c r="B5" s="324"/>
      <c r="C5" s="325"/>
      <c r="D5" s="325"/>
      <c r="E5" s="325"/>
      <c r="F5" s="383"/>
      <c r="G5" s="383"/>
      <c r="H5" s="383"/>
      <c r="I5" s="383"/>
      <c r="J5" s="383"/>
      <c r="K5" s="383"/>
      <c r="L5" s="383"/>
      <c r="M5" s="383"/>
      <c r="N5" s="383"/>
      <c r="O5" s="383"/>
      <c r="P5" s="383"/>
      <c r="Q5" s="383"/>
      <c r="R5" s="383"/>
      <c r="S5" s="383"/>
      <c r="T5" s="383"/>
      <c r="U5" s="383"/>
      <c r="V5" s="383"/>
      <c r="W5" s="384"/>
      <c r="X5" s="35"/>
      <c r="Y5" s="42"/>
      <c r="Z5" s="35"/>
      <c r="AA5" s="35"/>
      <c r="AB5" s="35"/>
      <c r="AC5" s="37" t="s">
        <v>0</v>
      </c>
      <c r="AD5" s="364" t="s">
        <v>37</v>
      </c>
      <c r="AE5" s="364"/>
      <c r="AF5" s="364"/>
      <c r="AG5" s="364"/>
      <c r="AH5" s="364"/>
      <c r="AI5" s="43"/>
      <c r="AJ5" s="43"/>
      <c r="AK5" s="43"/>
      <c r="AL5" s="43"/>
      <c r="AM5" s="44"/>
    </row>
    <row r="6" spans="1:39" ht="15" customHeight="1">
      <c r="A6" s="35"/>
      <c r="B6" s="302" t="s">
        <v>53</v>
      </c>
      <c r="C6" s="303"/>
      <c r="D6" s="303"/>
      <c r="E6" s="303"/>
      <c r="F6" s="374">
        <v>45383</v>
      </c>
      <c r="G6" s="374"/>
      <c r="H6" s="374"/>
      <c r="I6" s="374"/>
      <c r="J6" s="374"/>
      <c r="K6" s="303" t="s">
        <v>49</v>
      </c>
      <c r="L6" s="303"/>
      <c r="M6" s="303"/>
      <c r="N6" s="303"/>
      <c r="O6" s="303"/>
      <c r="P6" s="375">
        <v>18000000</v>
      </c>
      <c r="Q6" s="375"/>
      <c r="R6" s="375"/>
      <c r="S6" s="375"/>
      <c r="T6" s="375"/>
      <c r="U6" s="375"/>
      <c r="V6" s="227" t="s">
        <v>60</v>
      </c>
      <c r="W6" s="310"/>
      <c r="X6" s="35"/>
      <c r="Y6" s="282" t="s">
        <v>2</v>
      </c>
      <c r="Z6" s="283"/>
      <c r="AA6" s="283"/>
      <c r="AB6" s="283"/>
      <c r="AC6" s="45"/>
      <c r="AD6" s="376" t="s">
        <v>75</v>
      </c>
      <c r="AE6" s="376"/>
      <c r="AF6" s="376"/>
      <c r="AG6" s="376"/>
      <c r="AH6" s="376"/>
      <c r="AI6" s="376"/>
      <c r="AJ6" s="376"/>
      <c r="AK6" s="376"/>
      <c r="AL6" s="376"/>
      <c r="AM6" s="385"/>
    </row>
    <row r="7" spans="1:39" ht="15" customHeight="1">
      <c r="A7" s="35"/>
      <c r="B7" s="302" t="s">
        <v>43</v>
      </c>
      <c r="C7" s="303"/>
      <c r="D7" s="303"/>
      <c r="E7" s="303"/>
      <c r="F7" s="367" t="s">
        <v>90</v>
      </c>
      <c r="G7" s="367"/>
      <c r="H7" s="367"/>
      <c r="I7" s="367"/>
      <c r="J7" s="367"/>
      <c r="K7" s="303" t="s">
        <v>50</v>
      </c>
      <c r="L7" s="303"/>
      <c r="M7" s="303"/>
      <c r="N7" s="303"/>
      <c r="O7" s="303"/>
      <c r="P7" s="375">
        <v>2700000</v>
      </c>
      <c r="Q7" s="375"/>
      <c r="R7" s="375"/>
      <c r="S7" s="375"/>
      <c r="T7" s="375"/>
      <c r="U7" s="375"/>
      <c r="V7" s="372">
        <f>IF(P7=0,"",P7/P6)</f>
        <v>0.15</v>
      </c>
      <c r="W7" s="373"/>
      <c r="X7" s="35"/>
      <c r="Y7" s="282" t="s">
        <v>3</v>
      </c>
      <c r="Z7" s="283"/>
      <c r="AA7" s="283"/>
      <c r="AB7" s="283"/>
      <c r="AC7" s="45"/>
      <c r="AD7" s="376" t="s">
        <v>76</v>
      </c>
      <c r="AE7" s="376"/>
      <c r="AF7" s="376"/>
      <c r="AG7" s="376"/>
      <c r="AH7" s="376"/>
      <c r="AI7" s="376"/>
      <c r="AJ7" s="376"/>
      <c r="AK7" s="376"/>
      <c r="AL7" s="376"/>
      <c r="AM7" s="46" t="s">
        <v>31</v>
      </c>
    </row>
    <row r="8" spans="1:39" ht="15" customHeight="1">
      <c r="A8" s="35"/>
      <c r="B8" s="302" t="s">
        <v>44</v>
      </c>
      <c r="C8" s="303"/>
      <c r="D8" s="303"/>
      <c r="E8" s="303"/>
      <c r="F8" s="346" t="s">
        <v>35</v>
      </c>
      <c r="G8" s="346"/>
      <c r="H8" s="346"/>
      <c r="I8" s="346"/>
      <c r="J8" s="346"/>
      <c r="K8" s="303" t="s">
        <v>51</v>
      </c>
      <c r="L8" s="303"/>
      <c r="M8" s="303"/>
      <c r="N8" s="303"/>
      <c r="O8" s="303"/>
      <c r="P8" s="371">
        <f>T24</f>
        <v>10800000</v>
      </c>
      <c r="Q8" s="371"/>
      <c r="R8" s="371"/>
      <c r="S8" s="371"/>
      <c r="T8" s="371"/>
      <c r="U8" s="371"/>
      <c r="V8" s="372">
        <f>IF(P6="","",P8/P6)</f>
        <v>0.6</v>
      </c>
      <c r="W8" s="373"/>
      <c r="X8" s="41"/>
      <c r="Y8" s="282" t="s">
        <v>4</v>
      </c>
      <c r="Z8" s="283"/>
      <c r="AA8" s="283"/>
      <c r="AB8" s="283"/>
      <c r="AC8" s="45"/>
      <c r="AD8" s="364" t="s">
        <v>77</v>
      </c>
      <c r="AE8" s="364"/>
      <c r="AF8" s="364"/>
      <c r="AG8" s="364"/>
      <c r="AH8" s="364"/>
      <c r="AI8" s="364"/>
      <c r="AJ8" s="364"/>
      <c r="AK8" s="364"/>
      <c r="AL8" s="364"/>
      <c r="AM8" s="365"/>
    </row>
    <row r="9" spans="1:39" ht="15" customHeight="1" thickBot="1">
      <c r="A9" s="35"/>
      <c r="B9" s="295" t="s">
        <v>30</v>
      </c>
      <c r="C9" s="296"/>
      <c r="D9" s="296"/>
      <c r="E9" s="296"/>
      <c r="F9" s="347" t="s">
        <v>107</v>
      </c>
      <c r="G9" s="347"/>
      <c r="H9" s="347"/>
      <c r="I9" s="347"/>
      <c r="J9" s="347"/>
      <c r="K9" s="298" t="s">
        <v>52</v>
      </c>
      <c r="L9" s="298"/>
      <c r="M9" s="298"/>
      <c r="N9" s="298"/>
      <c r="O9" s="298"/>
      <c r="P9" s="368">
        <f>IF(P6="","",P6-P7-P8)</f>
        <v>4500000</v>
      </c>
      <c r="Q9" s="368"/>
      <c r="R9" s="368"/>
      <c r="S9" s="368"/>
      <c r="T9" s="368"/>
      <c r="U9" s="368"/>
      <c r="V9" s="369">
        <f>IF(P6="","",P9/P6)</f>
        <v>0.25</v>
      </c>
      <c r="W9" s="370"/>
      <c r="X9" s="35"/>
      <c r="Y9" s="282" t="s">
        <v>5</v>
      </c>
      <c r="Z9" s="283"/>
      <c r="AA9" s="283"/>
      <c r="AB9" s="283"/>
      <c r="AC9" s="45"/>
      <c r="AD9" s="364" t="s">
        <v>77</v>
      </c>
      <c r="AE9" s="364"/>
      <c r="AF9" s="364"/>
      <c r="AG9" s="364"/>
      <c r="AH9" s="364"/>
      <c r="AI9" s="364"/>
      <c r="AJ9" s="364"/>
      <c r="AK9" s="364"/>
      <c r="AL9" s="364"/>
      <c r="AM9" s="365"/>
    </row>
    <row r="10" spans="1:39" ht="15" customHeight="1" thickBot="1">
      <c r="A10" s="35"/>
      <c r="B10" s="35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280" t="s">
        <v>62</v>
      </c>
      <c r="R10" s="280"/>
      <c r="S10" s="280"/>
      <c r="T10" s="280"/>
      <c r="U10" s="280"/>
      <c r="V10" s="363">
        <f>IF(P6="","",(P8+P7)/P6)</f>
        <v>0.75</v>
      </c>
      <c r="W10" s="363"/>
      <c r="X10" s="35"/>
      <c r="Y10" s="282" t="s">
        <v>34</v>
      </c>
      <c r="Z10" s="283"/>
      <c r="AA10" s="283"/>
      <c r="AB10" s="283"/>
      <c r="AC10" s="45"/>
      <c r="AD10" s="364" t="s">
        <v>78</v>
      </c>
      <c r="AE10" s="364"/>
      <c r="AF10" s="364"/>
      <c r="AG10" s="364"/>
      <c r="AH10" s="364"/>
      <c r="AI10" s="364"/>
      <c r="AJ10" s="364"/>
      <c r="AK10" s="364"/>
      <c r="AL10" s="364"/>
      <c r="AM10" s="365"/>
    </row>
    <row r="11" spans="1:39" ht="15" customHeight="1" thickTop="1" thickBot="1">
      <c r="A11" s="35"/>
      <c r="B11" s="286" t="s">
        <v>59</v>
      </c>
      <c r="C11" s="286"/>
      <c r="D11" s="286"/>
      <c r="E11" s="286"/>
      <c r="F11" s="286"/>
      <c r="G11" s="286"/>
      <c r="H11" s="288">
        <f>IF(T24="","",SUM(R28:W30))</f>
        <v>11840000</v>
      </c>
      <c r="I11" s="288"/>
      <c r="J11" s="288"/>
      <c r="K11" s="288"/>
      <c r="L11" s="288"/>
      <c r="M11" s="288"/>
      <c r="N11" s="288"/>
      <c r="O11" s="288"/>
      <c r="P11" s="288"/>
      <c r="Q11" s="35"/>
      <c r="R11" s="35"/>
      <c r="S11" s="35"/>
      <c r="T11" s="35"/>
      <c r="U11" s="35"/>
      <c r="V11" s="35"/>
      <c r="W11" s="35"/>
      <c r="X11" s="35"/>
      <c r="Y11" s="290" t="s">
        <v>64</v>
      </c>
      <c r="Z11" s="291"/>
      <c r="AA11" s="291"/>
      <c r="AB11" s="291"/>
      <c r="AC11" s="291"/>
      <c r="AD11" s="366" t="s">
        <v>66</v>
      </c>
      <c r="AE11" s="366"/>
      <c r="AF11" s="366"/>
      <c r="AG11" s="293" t="s">
        <v>65</v>
      </c>
      <c r="AH11" s="293"/>
      <c r="AI11" s="293"/>
      <c r="AJ11" s="293"/>
      <c r="AK11" s="293"/>
      <c r="AL11" s="293"/>
      <c r="AM11" s="294"/>
    </row>
    <row r="12" spans="1:39" ht="15" customHeight="1" thickBot="1">
      <c r="A12" s="35"/>
      <c r="B12" s="287"/>
      <c r="C12" s="287"/>
      <c r="D12" s="287"/>
      <c r="E12" s="287"/>
      <c r="F12" s="287"/>
      <c r="G12" s="287"/>
      <c r="H12" s="289"/>
      <c r="I12" s="289"/>
      <c r="J12" s="289"/>
      <c r="K12" s="289"/>
      <c r="L12" s="289"/>
      <c r="M12" s="289"/>
      <c r="N12" s="289"/>
      <c r="O12" s="289"/>
      <c r="P12" s="289"/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  <c r="AF12" s="35"/>
      <c r="AG12" s="35"/>
      <c r="AH12" s="35"/>
      <c r="AI12" s="35"/>
      <c r="AJ12" s="35"/>
      <c r="AK12" s="35"/>
      <c r="AL12" s="35"/>
      <c r="AM12" s="35"/>
    </row>
    <row r="13" spans="1:39" ht="15" customHeight="1" thickTop="1" thickBot="1">
      <c r="A13" s="35"/>
      <c r="B13" s="35" t="s">
        <v>7</v>
      </c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 t="s">
        <v>13</v>
      </c>
      <c r="Z13" s="35"/>
      <c r="AA13" s="35"/>
      <c r="AB13" s="35"/>
      <c r="AC13" s="35"/>
      <c r="AD13" s="35"/>
      <c r="AE13" s="35"/>
      <c r="AF13" s="35"/>
      <c r="AG13" s="35"/>
      <c r="AH13" s="35"/>
      <c r="AI13" s="35"/>
      <c r="AJ13" s="35"/>
      <c r="AK13" s="35"/>
      <c r="AL13" s="35"/>
      <c r="AM13" s="35"/>
    </row>
    <row r="14" spans="1:39" ht="15" customHeight="1">
      <c r="A14" s="35"/>
      <c r="B14" s="359" t="s">
        <v>47</v>
      </c>
      <c r="C14" s="360"/>
      <c r="D14" s="277" t="s">
        <v>9</v>
      </c>
      <c r="E14" s="277"/>
      <c r="F14" s="277"/>
      <c r="G14" s="277"/>
      <c r="H14" s="277"/>
      <c r="I14" s="277"/>
      <c r="J14" s="277"/>
      <c r="K14" s="277"/>
      <c r="L14" s="277"/>
      <c r="M14" s="277" t="s">
        <v>10</v>
      </c>
      <c r="N14" s="277"/>
      <c r="O14" s="277" t="s">
        <v>11</v>
      </c>
      <c r="P14" s="277"/>
      <c r="Q14" s="277" t="s">
        <v>54</v>
      </c>
      <c r="R14" s="277"/>
      <c r="S14" s="277"/>
      <c r="T14" s="277" t="s">
        <v>55</v>
      </c>
      <c r="U14" s="277"/>
      <c r="V14" s="277"/>
      <c r="W14" s="278"/>
      <c r="X14" s="35"/>
      <c r="Y14" s="267" t="s">
        <v>38</v>
      </c>
      <c r="Z14" s="270" t="s">
        <v>39</v>
      </c>
      <c r="AA14" s="270"/>
      <c r="AB14" s="270"/>
      <c r="AC14" s="270"/>
      <c r="AD14" s="357" t="s">
        <v>79</v>
      </c>
      <c r="AE14" s="357"/>
      <c r="AF14" s="357"/>
      <c r="AG14" s="357"/>
      <c r="AH14" s="357"/>
      <c r="AI14" s="357"/>
      <c r="AJ14" s="357"/>
      <c r="AK14" s="357"/>
      <c r="AL14" s="357"/>
      <c r="AM14" s="358"/>
    </row>
    <row r="15" spans="1:39" ht="15" customHeight="1">
      <c r="A15" s="35"/>
      <c r="B15" s="361"/>
      <c r="C15" s="362"/>
      <c r="D15" s="252"/>
      <c r="E15" s="252"/>
      <c r="F15" s="252"/>
      <c r="G15" s="252"/>
      <c r="H15" s="252"/>
      <c r="I15" s="252"/>
      <c r="J15" s="252"/>
      <c r="K15" s="252"/>
      <c r="L15" s="252"/>
      <c r="M15" s="252"/>
      <c r="N15" s="252"/>
      <c r="O15" s="252"/>
      <c r="P15" s="252"/>
      <c r="Q15" s="252"/>
      <c r="R15" s="252"/>
      <c r="S15" s="252"/>
      <c r="T15" s="252"/>
      <c r="U15" s="252"/>
      <c r="V15" s="252"/>
      <c r="W15" s="279"/>
      <c r="X15" s="35"/>
      <c r="Y15" s="268"/>
      <c r="Z15" s="227" t="s">
        <v>69</v>
      </c>
      <c r="AA15" s="227"/>
      <c r="AB15" s="227"/>
      <c r="AC15" s="227"/>
      <c r="AD15" s="344" t="s">
        <v>80</v>
      </c>
      <c r="AE15" s="344"/>
      <c r="AF15" s="344"/>
      <c r="AG15" s="344"/>
      <c r="AH15" s="344"/>
      <c r="AI15" s="344"/>
      <c r="AJ15" s="344"/>
      <c r="AK15" s="344"/>
      <c r="AL15" s="344"/>
      <c r="AM15" s="354"/>
    </row>
    <row r="16" spans="1:39" ht="15" customHeight="1">
      <c r="A16" s="35"/>
      <c r="B16" s="340"/>
      <c r="C16" s="341"/>
      <c r="D16" s="344" t="s">
        <v>84</v>
      </c>
      <c r="E16" s="344"/>
      <c r="F16" s="344"/>
      <c r="G16" s="344"/>
      <c r="H16" s="344"/>
      <c r="I16" s="344"/>
      <c r="J16" s="344"/>
      <c r="K16" s="344"/>
      <c r="L16" s="344"/>
      <c r="M16" s="346">
        <v>1</v>
      </c>
      <c r="N16" s="346"/>
      <c r="O16" s="346" t="s">
        <v>48</v>
      </c>
      <c r="P16" s="346"/>
      <c r="Q16" s="338"/>
      <c r="R16" s="338"/>
      <c r="S16" s="338"/>
      <c r="T16" s="338">
        <v>6000000</v>
      </c>
      <c r="U16" s="338"/>
      <c r="V16" s="338"/>
      <c r="W16" s="339"/>
      <c r="X16" s="35"/>
      <c r="Y16" s="268"/>
      <c r="Z16" s="227" t="s">
        <v>40</v>
      </c>
      <c r="AA16" s="227"/>
      <c r="AB16" s="227"/>
      <c r="AC16" s="227"/>
      <c r="AD16" s="344" t="s">
        <v>42</v>
      </c>
      <c r="AE16" s="344"/>
      <c r="AF16" s="344"/>
      <c r="AG16" s="344"/>
      <c r="AH16" s="344"/>
      <c r="AI16" s="344"/>
      <c r="AJ16" s="344"/>
      <c r="AK16" s="344"/>
      <c r="AL16" s="344"/>
      <c r="AM16" s="354"/>
    </row>
    <row r="17" spans="1:39" ht="15" customHeight="1">
      <c r="A17" s="35"/>
      <c r="B17" s="340"/>
      <c r="C17" s="341"/>
      <c r="D17" s="344"/>
      <c r="E17" s="344"/>
      <c r="F17" s="344"/>
      <c r="G17" s="344"/>
      <c r="H17" s="344"/>
      <c r="I17" s="344"/>
      <c r="J17" s="344"/>
      <c r="K17" s="344"/>
      <c r="L17" s="344"/>
      <c r="M17" s="346"/>
      <c r="N17" s="346"/>
      <c r="O17" s="346"/>
      <c r="P17" s="346"/>
      <c r="Q17" s="338"/>
      <c r="R17" s="338"/>
      <c r="S17" s="338"/>
      <c r="T17" s="338"/>
      <c r="U17" s="338"/>
      <c r="V17" s="338"/>
      <c r="W17" s="339"/>
      <c r="X17" s="35"/>
      <c r="Y17" s="268"/>
      <c r="Z17" s="227" t="s">
        <v>41</v>
      </c>
      <c r="AA17" s="227"/>
      <c r="AB17" s="227"/>
      <c r="AC17" s="227"/>
      <c r="AD17" s="355" t="s">
        <v>81</v>
      </c>
      <c r="AE17" s="355"/>
      <c r="AF17" s="355"/>
      <c r="AG17" s="355"/>
      <c r="AH17" s="355"/>
      <c r="AI17" s="355"/>
      <c r="AJ17" s="355"/>
      <c r="AK17" s="355"/>
      <c r="AL17" s="355"/>
      <c r="AM17" s="356"/>
    </row>
    <row r="18" spans="1:39" ht="15" customHeight="1">
      <c r="A18" s="35"/>
      <c r="B18" s="340"/>
      <c r="C18" s="341"/>
      <c r="D18" s="344" t="s">
        <v>85</v>
      </c>
      <c r="E18" s="344"/>
      <c r="F18" s="344"/>
      <c r="G18" s="344"/>
      <c r="H18" s="344"/>
      <c r="I18" s="344"/>
      <c r="J18" s="344"/>
      <c r="K18" s="344"/>
      <c r="L18" s="344"/>
      <c r="M18" s="346">
        <v>5</v>
      </c>
      <c r="N18" s="346"/>
      <c r="O18" s="346" t="s">
        <v>86</v>
      </c>
      <c r="P18" s="346"/>
      <c r="Q18" s="338">
        <v>800000</v>
      </c>
      <c r="R18" s="338"/>
      <c r="S18" s="338"/>
      <c r="T18" s="338">
        <f>M18*Q18</f>
        <v>4000000</v>
      </c>
      <c r="U18" s="338"/>
      <c r="V18" s="338"/>
      <c r="W18" s="339"/>
      <c r="X18" s="35"/>
      <c r="Y18" s="268"/>
      <c r="Z18" s="256" t="s">
        <v>71</v>
      </c>
      <c r="AA18" s="256"/>
      <c r="AB18" s="256"/>
      <c r="AC18" s="256"/>
      <c r="AD18" s="350" t="s">
        <v>82</v>
      </c>
      <c r="AE18" s="350"/>
      <c r="AF18" s="350"/>
      <c r="AG18" s="350"/>
      <c r="AH18" s="350"/>
      <c r="AI18" s="350"/>
      <c r="AJ18" s="350"/>
      <c r="AK18" s="350"/>
      <c r="AL18" s="350"/>
      <c r="AM18" s="351"/>
    </row>
    <row r="19" spans="1:39" ht="15" customHeight="1" thickBot="1">
      <c r="A19" s="35"/>
      <c r="B19" s="340"/>
      <c r="C19" s="341"/>
      <c r="D19" s="344"/>
      <c r="E19" s="344"/>
      <c r="F19" s="344"/>
      <c r="G19" s="344"/>
      <c r="H19" s="344"/>
      <c r="I19" s="344"/>
      <c r="J19" s="344"/>
      <c r="K19" s="344"/>
      <c r="L19" s="344"/>
      <c r="M19" s="346"/>
      <c r="N19" s="346"/>
      <c r="O19" s="346"/>
      <c r="P19" s="346"/>
      <c r="Q19" s="338"/>
      <c r="R19" s="338"/>
      <c r="S19" s="338"/>
      <c r="T19" s="338"/>
      <c r="U19" s="338"/>
      <c r="V19" s="338"/>
      <c r="W19" s="339"/>
      <c r="X19" s="35"/>
      <c r="Y19" s="269"/>
      <c r="Z19" s="259" t="s">
        <v>72</v>
      </c>
      <c r="AA19" s="259"/>
      <c r="AB19" s="259"/>
      <c r="AC19" s="259"/>
      <c r="AD19" s="352" t="s">
        <v>83</v>
      </c>
      <c r="AE19" s="352"/>
      <c r="AF19" s="352"/>
      <c r="AG19" s="352"/>
      <c r="AH19" s="352"/>
      <c r="AI19" s="352"/>
      <c r="AJ19" s="352"/>
      <c r="AK19" s="352"/>
      <c r="AL19" s="352"/>
      <c r="AM19" s="353"/>
    </row>
    <row r="20" spans="1:39" ht="15" customHeight="1">
      <c r="A20" s="35"/>
      <c r="B20" s="340" t="s">
        <v>45</v>
      </c>
      <c r="C20" s="341"/>
      <c r="D20" s="344" t="s">
        <v>87</v>
      </c>
      <c r="E20" s="344"/>
      <c r="F20" s="344"/>
      <c r="G20" s="344"/>
      <c r="H20" s="344"/>
      <c r="I20" s="344"/>
      <c r="J20" s="344"/>
      <c r="K20" s="344"/>
      <c r="L20" s="344"/>
      <c r="M20" s="346">
        <v>10</v>
      </c>
      <c r="N20" s="346"/>
      <c r="O20" s="346" t="s">
        <v>89</v>
      </c>
      <c r="P20" s="346"/>
      <c r="Q20" s="338">
        <v>50000</v>
      </c>
      <c r="R20" s="338"/>
      <c r="S20" s="338"/>
      <c r="T20" s="338">
        <f>M20*Q20</f>
        <v>500000</v>
      </c>
      <c r="U20" s="338"/>
      <c r="V20" s="338"/>
      <c r="W20" s="339"/>
      <c r="X20" s="35"/>
      <c r="Y20" s="35"/>
      <c r="Z20" s="47"/>
      <c r="AA20" s="35"/>
      <c r="AB20" s="35"/>
      <c r="AC20" s="35"/>
      <c r="AD20" s="35"/>
      <c r="AE20" s="35"/>
      <c r="AF20" s="35"/>
      <c r="AG20" s="35"/>
      <c r="AH20" s="35"/>
      <c r="AI20" s="35"/>
      <c r="AJ20" s="35"/>
      <c r="AK20" s="35"/>
      <c r="AL20" s="35"/>
      <c r="AM20" s="35"/>
    </row>
    <row r="21" spans="1:39" ht="15" customHeight="1">
      <c r="A21" s="35"/>
      <c r="B21" s="340"/>
      <c r="C21" s="341"/>
      <c r="D21" s="344"/>
      <c r="E21" s="344"/>
      <c r="F21" s="344"/>
      <c r="G21" s="344"/>
      <c r="H21" s="344"/>
      <c r="I21" s="344"/>
      <c r="J21" s="344"/>
      <c r="K21" s="344"/>
      <c r="L21" s="344"/>
      <c r="M21" s="346"/>
      <c r="N21" s="346"/>
      <c r="O21" s="346"/>
      <c r="P21" s="346"/>
      <c r="Q21" s="338"/>
      <c r="R21" s="338"/>
      <c r="S21" s="338"/>
      <c r="T21" s="338"/>
      <c r="U21" s="338"/>
      <c r="V21" s="338"/>
      <c r="W21" s="339"/>
      <c r="X21" s="35"/>
      <c r="Y21" s="35"/>
      <c r="Z21" s="47"/>
      <c r="AA21" s="35"/>
      <c r="AB21" s="35"/>
      <c r="AC21" s="35"/>
      <c r="AD21" s="35"/>
      <c r="AE21" s="35"/>
      <c r="AF21" s="35"/>
      <c r="AG21" s="35"/>
      <c r="AH21" s="35"/>
      <c r="AI21" s="35"/>
      <c r="AJ21" s="35"/>
      <c r="AK21" s="35"/>
      <c r="AL21" s="35"/>
      <c r="AM21" s="35"/>
    </row>
    <row r="22" spans="1:39" ht="15" customHeight="1">
      <c r="A22" s="35"/>
      <c r="B22" s="340" t="s">
        <v>46</v>
      </c>
      <c r="C22" s="341"/>
      <c r="D22" s="344" t="s">
        <v>88</v>
      </c>
      <c r="E22" s="344"/>
      <c r="F22" s="344"/>
      <c r="G22" s="344"/>
      <c r="H22" s="344"/>
      <c r="I22" s="344"/>
      <c r="J22" s="344"/>
      <c r="K22" s="344"/>
      <c r="L22" s="344"/>
      <c r="M22" s="346">
        <v>1</v>
      </c>
      <c r="N22" s="346"/>
      <c r="O22" s="346" t="s">
        <v>89</v>
      </c>
      <c r="P22" s="346"/>
      <c r="Q22" s="338"/>
      <c r="R22" s="338"/>
      <c r="S22" s="338"/>
      <c r="T22" s="338">
        <v>300000</v>
      </c>
      <c r="U22" s="338"/>
      <c r="V22" s="338"/>
      <c r="W22" s="339"/>
      <c r="X22" s="35"/>
      <c r="Y22" s="35"/>
      <c r="Z22" s="48"/>
      <c r="AA22" s="35"/>
      <c r="AB22" s="35"/>
      <c r="AC22" s="35"/>
      <c r="AD22" s="35"/>
      <c r="AE22" s="35"/>
      <c r="AF22" s="35"/>
      <c r="AG22" s="35"/>
      <c r="AH22" s="35"/>
      <c r="AI22" s="35"/>
      <c r="AJ22" s="35"/>
      <c r="AK22" s="35"/>
      <c r="AL22" s="35"/>
      <c r="AM22" s="35"/>
    </row>
    <row r="23" spans="1:39" ht="15" customHeight="1" thickBot="1">
      <c r="A23" s="35"/>
      <c r="B23" s="342"/>
      <c r="C23" s="343"/>
      <c r="D23" s="345"/>
      <c r="E23" s="345"/>
      <c r="F23" s="345"/>
      <c r="G23" s="345"/>
      <c r="H23" s="345"/>
      <c r="I23" s="345"/>
      <c r="J23" s="345"/>
      <c r="K23" s="345"/>
      <c r="L23" s="345"/>
      <c r="M23" s="347"/>
      <c r="N23" s="347"/>
      <c r="O23" s="347"/>
      <c r="P23" s="347"/>
      <c r="Q23" s="348"/>
      <c r="R23" s="348"/>
      <c r="S23" s="348"/>
      <c r="T23" s="348"/>
      <c r="U23" s="348"/>
      <c r="V23" s="348"/>
      <c r="W23" s="349"/>
      <c r="X23" s="47" t="s">
        <v>14</v>
      </c>
      <c r="Y23" s="35"/>
      <c r="Z23" s="48"/>
      <c r="AA23" s="35"/>
      <c r="AB23" s="35"/>
      <c r="AC23" s="35"/>
      <c r="AD23" s="35"/>
      <c r="AE23" s="35"/>
      <c r="AF23" s="35"/>
      <c r="AG23" s="35"/>
      <c r="AH23" s="35"/>
      <c r="AI23" s="35"/>
      <c r="AJ23" s="35"/>
      <c r="AK23" s="35"/>
      <c r="AL23" s="35"/>
      <c r="AM23" s="35"/>
    </row>
    <row r="24" spans="1:39" ht="15" customHeight="1">
      <c r="A24" s="35"/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234" t="s">
        <v>12</v>
      </c>
      <c r="R24" s="234"/>
      <c r="S24" s="234"/>
      <c r="T24" s="336">
        <f>IF(SUM(T16:W23)=0,"",SUM(T16:W23))</f>
        <v>10800000</v>
      </c>
      <c r="U24" s="336"/>
      <c r="V24" s="336"/>
      <c r="W24" s="336"/>
      <c r="X24" s="15" t="s">
        <v>67</v>
      </c>
      <c r="Y24" s="35"/>
      <c r="Z24" s="48"/>
      <c r="AA24" s="35"/>
      <c r="AB24" s="35"/>
      <c r="AC24" s="35"/>
      <c r="AD24" s="35"/>
      <c r="AE24" s="35"/>
      <c r="AF24" s="35"/>
      <c r="AG24" s="35"/>
      <c r="AH24" s="35"/>
      <c r="AI24" s="35"/>
      <c r="AJ24" s="35"/>
      <c r="AK24" s="35"/>
      <c r="AL24" s="35"/>
      <c r="AM24" s="35"/>
    </row>
    <row r="25" spans="1:39" ht="15" customHeight="1" thickBot="1">
      <c r="A25" s="35"/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235"/>
      <c r="R25" s="235"/>
      <c r="S25" s="235"/>
      <c r="T25" s="337"/>
      <c r="U25" s="337"/>
      <c r="V25" s="337"/>
      <c r="W25" s="337"/>
      <c r="X25" s="15" t="s">
        <v>15</v>
      </c>
      <c r="Y25" s="35"/>
      <c r="Z25" s="35"/>
      <c r="AA25" s="35"/>
      <c r="AB25" s="41"/>
      <c r="AC25" s="35"/>
      <c r="AD25" s="35"/>
      <c r="AE25" s="35"/>
      <c r="AF25" s="35"/>
      <c r="AG25" s="35"/>
      <c r="AH25" s="35"/>
      <c r="AI25" s="35"/>
      <c r="AJ25" s="35"/>
      <c r="AK25" s="35"/>
      <c r="AL25" s="35"/>
      <c r="AM25" s="35"/>
    </row>
    <row r="26" spans="1:39" ht="15" customHeight="1">
      <c r="A26" s="35"/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17" t="s">
        <v>18</v>
      </c>
      <c r="Y26" s="35"/>
      <c r="Z26" s="35"/>
      <c r="AA26" s="35"/>
      <c r="AB26" s="41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</row>
    <row r="27" spans="1:39" ht="15" customHeight="1">
      <c r="A27" s="35"/>
      <c r="B27" s="238"/>
      <c r="C27" s="239"/>
      <c r="D27" s="239"/>
      <c r="E27" s="239"/>
      <c r="F27" s="227" t="s">
        <v>55</v>
      </c>
      <c r="G27" s="227"/>
      <c r="H27" s="227"/>
      <c r="I27" s="227"/>
      <c r="J27" s="227"/>
      <c r="K27" s="227"/>
      <c r="L27" s="227" t="s">
        <v>57</v>
      </c>
      <c r="M27" s="227"/>
      <c r="N27" s="227"/>
      <c r="O27" s="227"/>
      <c r="P27" s="227"/>
      <c r="Q27" s="227"/>
      <c r="R27" s="227" t="s">
        <v>70</v>
      </c>
      <c r="S27" s="227"/>
      <c r="T27" s="227"/>
      <c r="U27" s="227"/>
      <c r="V27" s="227"/>
      <c r="W27" s="227"/>
      <c r="X27" s="18" t="s">
        <v>19</v>
      </c>
      <c r="Y27" s="35"/>
      <c r="Z27" s="35"/>
      <c r="AA27" s="35"/>
      <c r="AB27" s="41"/>
      <c r="AC27" s="35"/>
      <c r="AD27" s="35"/>
      <c r="AE27" s="35"/>
      <c r="AF27" s="35"/>
      <c r="AG27" s="35"/>
      <c r="AH27" s="35"/>
      <c r="AI27" s="35"/>
      <c r="AJ27" s="35"/>
      <c r="AK27" s="35"/>
      <c r="AL27" s="35"/>
      <c r="AM27" s="35"/>
    </row>
    <row r="28" spans="1:39" ht="15" customHeight="1">
      <c r="A28" s="35"/>
      <c r="B28" s="230" t="s">
        <v>92</v>
      </c>
      <c r="C28" s="231"/>
      <c r="D28" s="231"/>
      <c r="E28" s="232"/>
      <c r="F28" s="228">
        <f>IF(T24="","",SUMIF(B16:C23,"",T16:W23))</f>
        <v>10000000</v>
      </c>
      <c r="G28" s="228"/>
      <c r="H28" s="228"/>
      <c r="I28" s="228"/>
      <c r="J28" s="228"/>
      <c r="K28" s="228"/>
      <c r="L28" s="228">
        <f>IF(F28="","",F28*10%)</f>
        <v>1000000</v>
      </c>
      <c r="M28" s="228"/>
      <c r="N28" s="228"/>
      <c r="O28" s="228"/>
      <c r="P28" s="228"/>
      <c r="Q28" s="228"/>
      <c r="R28" s="228">
        <f>IF(F28="","",SUM(F28:Q28))</f>
        <v>11000000</v>
      </c>
      <c r="S28" s="228"/>
      <c r="T28" s="228"/>
      <c r="U28" s="228"/>
      <c r="V28" s="228"/>
      <c r="W28" s="228"/>
      <c r="X28" s="18" t="s">
        <v>109</v>
      </c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5"/>
    </row>
    <row r="29" spans="1:39" ht="15" customHeight="1">
      <c r="A29" s="35"/>
      <c r="B29" s="233" t="s">
        <v>56</v>
      </c>
      <c r="C29" s="231"/>
      <c r="D29" s="231"/>
      <c r="E29" s="232"/>
      <c r="F29" s="228">
        <f>IF(T24="","",SUMIF(B16:C23,"軽",T16:W23))</f>
        <v>500000</v>
      </c>
      <c r="G29" s="228"/>
      <c r="H29" s="228"/>
      <c r="I29" s="228"/>
      <c r="J29" s="228"/>
      <c r="K29" s="228"/>
      <c r="L29" s="228">
        <f>IF(F29="","",F29*8%)</f>
        <v>40000</v>
      </c>
      <c r="M29" s="228"/>
      <c r="N29" s="228"/>
      <c r="O29" s="228"/>
      <c r="P29" s="228"/>
      <c r="Q29" s="228"/>
      <c r="R29" s="228">
        <f>IF(F29="","",SUM(F29:Q29))</f>
        <v>540000</v>
      </c>
      <c r="S29" s="228"/>
      <c r="T29" s="228"/>
      <c r="U29" s="228"/>
      <c r="V29" s="228"/>
      <c r="W29" s="228"/>
      <c r="Y29" s="49" t="s">
        <v>61</v>
      </c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</row>
    <row r="30" spans="1:39" ht="15" customHeight="1">
      <c r="A30" s="35"/>
      <c r="B30" s="227" t="s">
        <v>94</v>
      </c>
      <c r="C30" s="227"/>
      <c r="D30" s="227"/>
      <c r="E30" s="227"/>
      <c r="F30" s="228">
        <f>IF(T24="","",SUMIF(B16:C23,"非",T16:W23))</f>
        <v>300000</v>
      </c>
      <c r="G30" s="228"/>
      <c r="H30" s="228"/>
      <c r="I30" s="228"/>
      <c r="J30" s="228"/>
      <c r="K30" s="228"/>
      <c r="L30" s="228" t="s">
        <v>58</v>
      </c>
      <c r="M30" s="228"/>
      <c r="N30" s="228"/>
      <c r="O30" s="228"/>
      <c r="P30" s="228"/>
      <c r="Q30" s="228"/>
      <c r="R30" s="228">
        <f>IF(F30="","",SUM(F30:Q30))</f>
        <v>300000</v>
      </c>
      <c r="S30" s="228"/>
      <c r="T30" s="228"/>
      <c r="U30" s="228"/>
      <c r="V30" s="228"/>
      <c r="W30" s="228"/>
      <c r="X30" s="18" t="s">
        <v>32</v>
      </c>
      <c r="Y30" s="35"/>
      <c r="Z30" s="35"/>
      <c r="AA30" s="35"/>
      <c r="AB30" s="35"/>
      <c r="AC30" s="35"/>
      <c r="AD30" s="35"/>
      <c r="AE30" s="35"/>
      <c r="AF30" s="35"/>
      <c r="AG30" s="35"/>
      <c r="AH30" s="35"/>
      <c r="AI30" s="35"/>
      <c r="AJ30" s="35"/>
      <c r="AK30" s="35"/>
      <c r="AL30" s="35"/>
      <c r="AM30" s="35"/>
    </row>
    <row r="31" spans="1:39" ht="15" customHeight="1">
      <c r="A31" s="35"/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18" t="s">
        <v>108</v>
      </c>
      <c r="Y31" s="35"/>
      <c r="Z31" s="35"/>
      <c r="AA31" s="35"/>
      <c r="AB31" s="35"/>
      <c r="AC31" s="35"/>
      <c r="AD31" s="35"/>
      <c r="AE31" s="35"/>
      <c r="AF31" s="35"/>
      <c r="AG31" s="35"/>
      <c r="AH31" s="50"/>
      <c r="AI31" s="50"/>
      <c r="AJ31" s="50"/>
      <c r="AK31" s="35"/>
      <c r="AL31" s="35"/>
      <c r="AM31" s="35"/>
    </row>
    <row r="32" spans="1:39" ht="15" customHeight="1">
      <c r="A32" s="35"/>
      <c r="B32" s="51" t="s">
        <v>23</v>
      </c>
      <c r="C32" s="52"/>
      <c r="D32" s="52"/>
      <c r="E32" s="52"/>
      <c r="F32" s="52"/>
      <c r="G32" s="52"/>
      <c r="H32" s="52"/>
      <c r="I32" s="52"/>
      <c r="J32" s="52"/>
      <c r="K32" s="52"/>
      <c r="L32" s="52"/>
      <c r="M32" s="229"/>
      <c r="N32" s="229"/>
      <c r="O32" s="229"/>
      <c r="P32" s="52"/>
      <c r="Q32" s="52"/>
      <c r="R32" s="52"/>
      <c r="S32" s="53" t="s">
        <v>24</v>
      </c>
      <c r="T32" s="52"/>
      <c r="U32" s="52"/>
      <c r="V32" s="52"/>
      <c r="W32" s="54"/>
      <c r="X32" s="35"/>
      <c r="Y32" s="35"/>
      <c r="Z32" s="35"/>
      <c r="AA32" s="35"/>
      <c r="AB32" s="35"/>
      <c r="AC32" s="35"/>
      <c r="AD32" s="35"/>
      <c r="AE32" s="35"/>
      <c r="AF32" s="35"/>
      <c r="AG32" s="227" t="s">
        <v>20</v>
      </c>
      <c r="AH32" s="227"/>
      <c r="AI32" s="227" t="s">
        <v>21</v>
      </c>
      <c r="AJ32" s="227"/>
      <c r="AK32" s="227" t="s">
        <v>22</v>
      </c>
      <c r="AL32" s="227"/>
      <c r="AM32" s="35"/>
    </row>
    <row r="33" spans="1:39" ht="15" customHeight="1">
      <c r="A33" s="35"/>
      <c r="B33" s="55"/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56"/>
      <c r="X33" s="35"/>
      <c r="Y33" s="35"/>
      <c r="Z33" s="35"/>
      <c r="AA33" s="35"/>
      <c r="AB33" s="35"/>
      <c r="AC33" s="35"/>
      <c r="AD33" s="35"/>
      <c r="AE33" s="35"/>
      <c r="AF33" s="35"/>
      <c r="AG33" s="227"/>
      <c r="AH33" s="227"/>
      <c r="AI33" s="227"/>
      <c r="AJ33" s="227"/>
      <c r="AK33" s="227"/>
      <c r="AL33" s="227"/>
      <c r="AM33" s="35"/>
    </row>
    <row r="34" spans="1:39" ht="15" customHeight="1">
      <c r="A34" s="35"/>
      <c r="B34" s="55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56"/>
      <c r="X34" s="35"/>
      <c r="Y34" s="35"/>
      <c r="Z34" s="35"/>
      <c r="AA34" s="35"/>
      <c r="AB34" s="35"/>
      <c r="AC34" s="35"/>
      <c r="AD34" s="35"/>
      <c r="AE34" s="35"/>
      <c r="AF34" s="35"/>
      <c r="AG34" s="227"/>
      <c r="AH34" s="227"/>
      <c r="AI34" s="227"/>
      <c r="AJ34" s="227"/>
      <c r="AK34" s="227"/>
      <c r="AL34" s="227"/>
      <c r="AM34" s="35"/>
    </row>
    <row r="35" spans="1:39" ht="15" customHeight="1">
      <c r="A35" s="35"/>
      <c r="B35" s="57"/>
      <c r="C35" s="58"/>
      <c r="D35" s="58"/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58"/>
      <c r="P35" s="58"/>
      <c r="Q35" s="58"/>
      <c r="R35" s="58"/>
      <c r="S35" s="58"/>
      <c r="T35" s="58"/>
      <c r="U35" s="58"/>
      <c r="V35" s="58"/>
      <c r="W35" s="59"/>
      <c r="X35" s="35"/>
      <c r="Y35" s="35"/>
      <c r="Z35" s="35"/>
      <c r="AA35" s="35"/>
      <c r="AB35" s="35"/>
      <c r="AC35" s="35"/>
      <c r="AD35" s="35"/>
      <c r="AE35" s="35"/>
      <c r="AF35" s="35"/>
      <c r="AG35" s="227"/>
      <c r="AH35" s="227"/>
      <c r="AI35" s="227"/>
      <c r="AJ35" s="227"/>
      <c r="AK35" s="227"/>
      <c r="AL35" s="227"/>
      <c r="AM35" s="35"/>
    </row>
    <row r="36" spans="1:39" ht="15" customHeight="1">
      <c r="A36" s="35"/>
      <c r="B36" s="331" t="s">
        <v>33</v>
      </c>
      <c r="C36" s="331"/>
      <c r="D36" s="331"/>
      <c r="E36" s="331"/>
      <c r="F36" s="331"/>
      <c r="G36" s="331"/>
      <c r="H36" s="331"/>
      <c r="I36" s="331"/>
      <c r="J36" s="331"/>
      <c r="K36" s="331"/>
      <c r="L36" s="35"/>
      <c r="M36" s="35"/>
      <c r="N36" s="35"/>
      <c r="O36" s="332" t="s">
        <v>63</v>
      </c>
      <c r="P36" s="332"/>
      <c r="Q36" s="332"/>
      <c r="R36" s="332"/>
      <c r="S36" s="332"/>
      <c r="T36" s="332"/>
      <c r="U36" s="332"/>
      <c r="V36" s="332"/>
      <c r="W36" s="332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35"/>
      <c r="AM36" s="35"/>
    </row>
    <row r="37" spans="1:39" ht="15" customHeight="1" thickBot="1">
      <c r="A37" s="35"/>
      <c r="B37" s="331"/>
      <c r="C37" s="331"/>
      <c r="D37" s="331"/>
      <c r="E37" s="331"/>
      <c r="F37" s="331"/>
      <c r="G37" s="331"/>
      <c r="H37" s="331"/>
      <c r="I37" s="331"/>
      <c r="J37" s="331"/>
      <c r="K37" s="331"/>
      <c r="L37" s="35"/>
      <c r="M37" s="35"/>
      <c r="N37" s="36"/>
      <c r="O37" s="333"/>
      <c r="P37" s="333"/>
      <c r="Q37" s="333"/>
      <c r="R37" s="333"/>
      <c r="S37" s="333"/>
      <c r="T37" s="333"/>
      <c r="U37" s="333"/>
      <c r="V37" s="333"/>
      <c r="W37" s="333"/>
      <c r="X37" s="37"/>
      <c r="Y37" s="38" t="s">
        <v>8</v>
      </c>
      <c r="Z37" s="39"/>
      <c r="AA37" s="35"/>
      <c r="AB37" s="35"/>
      <c r="AC37" s="35"/>
      <c r="AD37" s="334" t="s">
        <v>29</v>
      </c>
      <c r="AE37" s="334"/>
      <c r="AF37" s="43">
        <f>IF(AF2="","",AF2)</f>
        <v>6</v>
      </c>
      <c r="AG37" s="60" t="s">
        <v>28</v>
      </c>
      <c r="AH37" s="60">
        <f>IF(AH2="","",AH2)</f>
        <v>4</v>
      </c>
      <c r="AI37" s="60" t="s">
        <v>27</v>
      </c>
      <c r="AJ37" s="60">
        <f>IF(AJ2="","",AJ2)</f>
        <v>30</v>
      </c>
      <c r="AK37" s="60" t="s">
        <v>26</v>
      </c>
      <c r="AL37" s="335" t="s">
        <v>1</v>
      </c>
      <c r="AM37" s="335"/>
    </row>
    <row r="38" spans="1:39" ht="15" customHeight="1" thickTop="1" thickBot="1">
      <c r="A38" s="35"/>
      <c r="B38" s="35" t="s">
        <v>6</v>
      </c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41"/>
      <c r="Y38" s="311" t="s">
        <v>16</v>
      </c>
      <c r="Z38" s="312"/>
      <c r="AA38" s="313"/>
      <c r="AB38" s="316" t="str">
        <f>IF(AB3="","",AB3)</f>
        <v>123456789</v>
      </c>
      <c r="AC38" s="316"/>
      <c r="AD38" s="316"/>
      <c r="AE38" s="316"/>
      <c r="AF38" s="316"/>
      <c r="AG38" s="316"/>
      <c r="AH38" s="316"/>
      <c r="AI38" s="318" t="s">
        <v>17</v>
      </c>
      <c r="AJ38" s="318"/>
      <c r="AK38" s="316" t="str">
        <f>IF(AK3="","",AK3)</f>
        <v>〇〇〇〇</v>
      </c>
      <c r="AL38" s="316"/>
      <c r="AM38" s="320"/>
    </row>
    <row r="39" spans="1:39" ht="15" customHeight="1" thickBot="1">
      <c r="A39" s="35"/>
      <c r="B39" s="322" t="s">
        <v>74</v>
      </c>
      <c r="C39" s="323"/>
      <c r="D39" s="323"/>
      <c r="E39" s="323"/>
      <c r="F39" s="326" t="str">
        <f>IF(F4="","",F4)</f>
        <v>〇〇〇〇〇〇工事</v>
      </c>
      <c r="G39" s="326"/>
      <c r="H39" s="326"/>
      <c r="I39" s="326"/>
      <c r="J39" s="326"/>
      <c r="K39" s="326"/>
      <c r="L39" s="326"/>
      <c r="M39" s="326"/>
      <c r="N39" s="326"/>
      <c r="O39" s="326"/>
      <c r="P39" s="326"/>
      <c r="Q39" s="326"/>
      <c r="R39" s="326"/>
      <c r="S39" s="326"/>
      <c r="T39" s="326"/>
      <c r="U39" s="326"/>
      <c r="V39" s="326"/>
      <c r="W39" s="327"/>
      <c r="X39" s="35"/>
      <c r="Y39" s="314"/>
      <c r="Z39" s="315"/>
      <c r="AA39" s="315"/>
      <c r="AB39" s="317"/>
      <c r="AC39" s="317"/>
      <c r="AD39" s="317"/>
      <c r="AE39" s="317"/>
      <c r="AF39" s="317"/>
      <c r="AG39" s="317"/>
      <c r="AH39" s="317"/>
      <c r="AI39" s="319"/>
      <c r="AJ39" s="319"/>
      <c r="AK39" s="317"/>
      <c r="AL39" s="317"/>
      <c r="AM39" s="321"/>
    </row>
    <row r="40" spans="1:39" ht="15" customHeight="1" thickTop="1">
      <c r="A40" s="35"/>
      <c r="B40" s="324"/>
      <c r="C40" s="325"/>
      <c r="D40" s="325"/>
      <c r="E40" s="325"/>
      <c r="F40" s="328"/>
      <c r="G40" s="328"/>
      <c r="H40" s="328"/>
      <c r="I40" s="328"/>
      <c r="J40" s="328"/>
      <c r="K40" s="328"/>
      <c r="L40" s="328"/>
      <c r="M40" s="328"/>
      <c r="N40" s="328"/>
      <c r="O40" s="328"/>
      <c r="P40" s="328"/>
      <c r="Q40" s="328"/>
      <c r="R40" s="328"/>
      <c r="S40" s="328"/>
      <c r="T40" s="328"/>
      <c r="U40" s="328"/>
      <c r="V40" s="328"/>
      <c r="W40" s="329"/>
      <c r="X40" s="35"/>
      <c r="Y40" s="42"/>
      <c r="Z40" s="35"/>
      <c r="AA40" s="35"/>
      <c r="AB40" s="35"/>
      <c r="AC40" s="37" t="s">
        <v>0</v>
      </c>
      <c r="AD40" s="330" t="str">
        <f t="shared" ref="AD40:AD46" si="0">IF(AD5="","",AD5)</f>
        <v>982-0003</v>
      </c>
      <c r="AE40" s="330"/>
      <c r="AF40" s="330"/>
      <c r="AG40" s="330"/>
      <c r="AH40" s="330"/>
      <c r="AI40" s="43"/>
      <c r="AJ40" s="43"/>
      <c r="AK40" s="43"/>
      <c r="AL40" s="43"/>
      <c r="AM40" s="44"/>
    </row>
    <row r="41" spans="1:39" ht="15" customHeight="1">
      <c r="A41" s="35"/>
      <c r="B41" s="302" t="s">
        <v>53</v>
      </c>
      <c r="C41" s="303"/>
      <c r="D41" s="303"/>
      <c r="E41" s="303"/>
      <c r="F41" s="304">
        <f>IF(F6="","",F6)</f>
        <v>45383</v>
      </c>
      <c r="G41" s="304"/>
      <c r="H41" s="304"/>
      <c r="I41" s="304"/>
      <c r="J41" s="304"/>
      <c r="K41" s="303" t="s">
        <v>49</v>
      </c>
      <c r="L41" s="303"/>
      <c r="M41" s="303"/>
      <c r="N41" s="303"/>
      <c r="O41" s="303"/>
      <c r="P41" s="305">
        <f>IF(P6="","",P6)</f>
        <v>18000000</v>
      </c>
      <c r="Q41" s="305"/>
      <c r="R41" s="305"/>
      <c r="S41" s="305"/>
      <c r="T41" s="305"/>
      <c r="U41" s="305"/>
      <c r="V41" s="227" t="s">
        <v>60</v>
      </c>
      <c r="W41" s="310"/>
      <c r="X41" s="35"/>
      <c r="Y41" s="282" t="s">
        <v>2</v>
      </c>
      <c r="Z41" s="283"/>
      <c r="AA41" s="283"/>
      <c r="AB41" s="283"/>
      <c r="AC41" s="45"/>
      <c r="AD41" s="308" t="str">
        <f t="shared" si="0"/>
        <v>仙台市太白区郡山四丁目〇〇番〇〇号</v>
      </c>
      <c r="AE41" s="308"/>
      <c r="AF41" s="308"/>
      <c r="AG41" s="308"/>
      <c r="AH41" s="308"/>
      <c r="AI41" s="308"/>
      <c r="AJ41" s="308"/>
      <c r="AK41" s="308"/>
      <c r="AL41" s="308"/>
      <c r="AM41" s="309"/>
    </row>
    <row r="42" spans="1:39" ht="15" customHeight="1">
      <c r="A42" s="35"/>
      <c r="B42" s="302" t="s">
        <v>43</v>
      </c>
      <c r="C42" s="303"/>
      <c r="D42" s="303"/>
      <c r="E42" s="303"/>
      <c r="F42" s="304" t="str">
        <f>IF(F7="","",F7)</f>
        <v>20-00000</v>
      </c>
      <c r="G42" s="304"/>
      <c r="H42" s="304"/>
      <c r="I42" s="304"/>
      <c r="J42" s="304"/>
      <c r="K42" s="303" t="s">
        <v>50</v>
      </c>
      <c r="L42" s="303"/>
      <c r="M42" s="303"/>
      <c r="N42" s="303"/>
      <c r="O42" s="303"/>
      <c r="P42" s="305">
        <f>IF(P7="","",P7)</f>
        <v>2700000</v>
      </c>
      <c r="Q42" s="305"/>
      <c r="R42" s="305"/>
      <c r="S42" s="305"/>
      <c r="T42" s="305"/>
      <c r="U42" s="305"/>
      <c r="V42" s="306">
        <f>IF(V7="","",V7)</f>
        <v>0.15</v>
      </c>
      <c r="W42" s="307"/>
      <c r="X42" s="35"/>
      <c r="Y42" s="282" t="s">
        <v>3</v>
      </c>
      <c r="Z42" s="283"/>
      <c r="AA42" s="283"/>
      <c r="AB42" s="283"/>
      <c r="AC42" s="45"/>
      <c r="AD42" s="308" t="str">
        <f t="shared" si="0"/>
        <v>株式会社〇〇工業所</v>
      </c>
      <c r="AE42" s="308"/>
      <c r="AF42" s="308"/>
      <c r="AG42" s="308"/>
      <c r="AH42" s="308"/>
      <c r="AI42" s="308"/>
      <c r="AJ42" s="308"/>
      <c r="AK42" s="308"/>
      <c r="AL42" s="308"/>
      <c r="AM42" s="61" t="s">
        <v>31</v>
      </c>
    </row>
    <row r="43" spans="1:39" ht="15" customHeight="1">
      <c r="A43" s="35"/>
      <c r="B43" s="302" t="s">
        <v>44</v>
      </c>
      <c r="C43" s="303"/>
      <c r="D43" s="303"/>
      <c r="E43" s="303"/>
      <c r="F43" s="304" t="str">
        <f>IF(F8="","",F8)</f>
        <v>本工事</v>
      </c>
      <c r="G43" s="304"/>
      <c r="H43" s="304"/>
      <c r="I43" s="304"/>
      <c r="J43" s="304"/>
      <c r="K43" s="303" t="s">
        <v>51</v>
      </c>
      <c r="L43" s="303"/>
      <c r="M43" s="303"/>
      <c r="N43" s="303"/>
      <c r="O43" s="303"/>
      <c r="P43" s="305">
        <f>IF(P8="","",P8)</f>
        <v>10800000</v>
      </c>
      <c r="Q43" s="305"/>
      <c r="R43" s="305"/>
      <c r="S43" s="305"/>
      <c r="T43" s="305"/>
      <c r="U43" s="305"/>
      <c r="V43" s="306">
        <f>IF(V8="","",V8)</f>
        <v>0.6</v>
      </c>
      <c r="W43" s="307"/>
      <c r="X43" s="41"/>
      <c r="Y43" s="282" t="s">
        <v>4</v>
      </c>
      <c r="Z43" s="283"/>
      <c r="AA43" s="283"/>
      <c r="AB43" s="283"/>
      <c r="AC43" s="45"/>
      <c r="AD43" s="284" t="str">
        <f t="shared" si="0"/>
        <v>022-〇〇〇-〇〇〇〇</v>
      </c>
      <c r="AE43" s="284"/>
      <c r="AF43" s="284"/>
      <c r="AG43" s="284"/>
      <c r="AH43" s="284"/>
      <c r="AI43" s="284"/>
      <c r="AJ43" s="284"/>
      <c r="AK43" s="284"/>
      <c r="AL43" s="284"/>
      <c r="AM43" s="285"/>
    </row>
    <row r="44" spans="1:39" ht="15" customHeight="1" thickBot="1">
      <c r="A44" s="35"/>
      <c r="B44" s="295" t="s">
        <v>30</v>
      </c>
      <c r="C44" s="296"/>
      <c r="D44" s="296"/>
      <c r="E44" s="296"/>
      <c r="F44" s="297" t="str">
        <f>IF(F9="","",F9)</f>
        <v>水上</v>
      </c>
      <c r="G44" s="297"/>
      <c r="H44" s="297"/>
      <c r="I44" s="297"/>
      <c r="J44" s="297"/>
      <c r="K44" s="298" t="s">
        <v>52</v>
      </c>
      <c r="L44" s="298"/>
      <c r="M44" s="298"/>
      <c r="N44" s="298"/>
      <c r="O44" s="298"/>
      <c r="P44" s="299">
        <f>IF(P9="","",P9)</f>
        <v>4500000</v>
      </c>
      <c r="Q44" s="299"/>
      <c r="R44" s="299"/>
      <c r="S44" s="299"/>
      <c r="T44" s="299"/>
      <c r="U44" s="299"/>
      <c r="V44" s="300">
        <f>IF(V9="","",V9)</f>
        <v>0.25</v>
      </c>
      <c r="W44" s="301"/>
      <c r="X44" s="35"/>
      <c r="Y44" s="282" t="s">
        <v>5</v>
      </c>
      <c r="Z44" s="283"/>
      <c r="AA44" s="283"/>
      <c r="AB44" s="283"/>
      <c r="AC44" s="45"/>
      <c r="AD44" s="284" t="str">
        <f t="shared" si="0"/>
        <v>022-〇〇〇-〇〇〇〇</v>
      </c>
      <c r="AE44" s="284"/>
      <c r="AF44" s="284"/>
      <c r="AG44" s="284"/>
      <c r="AH44" s="284"/>
      <c r="AI44" s="284"/>
      <c r="AJ44" s="284"/>
      <c r="AK44" s="284"/>
      <c r="AL44" s="284"/>
      <c r="AM44" s="285"/>
    </row>
    <row r="45" spans="1:39" ht="15" customHeight="1" thickBot="1">
      <c r="A45" s="35"/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280" t="s">
        <v>62</v>
      </c>
      <c r="R45" s="280"/>
      <c r="S45" s="280"/>
      <c r="T45" s="280"/>
      <c r="U45" s="280"/>
      <c r="V45" s="281">
        <f>IF(V10="","",V10)</f>
        <v>0.75</v>
      </c>
      <c r="W45" s="281"/>
      <c r="X45" s="35"/>
      <c r="Y45" s="282" t="s">
        <v>34</v>
      </c>
      <c r="Z45" s="283"/>
      <c r="AA45" s="283"/>
      <c r="AB45" s="283"/>
      <c r="AC45" s="45"/>
      <c r="AD45" s="284" t="str">
        <f t="shared" si="0"/>
        <v>T3〇〇〇〇〇〇〇〇〇〇〇〇</v>
      </c>
      <c r="AE45" s="284"/>
      <c r="AF45" s="284"/>
      <c r="AG45" s="284"/>
      <c r="AH45" s="284"/>
      <c r="AI45" s="284"/>
      <c r="AJ45" s="284"/>
      <c r="AK45" s="284"/>
      <c r="AL45" s="284"/>
      <c r="AM45" s="285"/>
    </row>
    <row r="46" spans="1:39" ht="15" customHeight="1" thickTop="1" thickBot="1">
      <c r="A46" s="35"/>
      <c r="B46" s="286" t="s">
        <v>59</v>
      </c>
      <c r="C46" s="286"/>
      <c r="D46" s="286"/>
      <c r="E46" s="286"/>
      <c r="F46" s="286"/>
      <c r="G46" s="286"/>
      <c r="H46" s="288">
        <f>IF(H11="","",H11)</f>
        <v>11840000</v>
      </c>
      <c r="I46" s="288"/>
      <c r="J46" s="288"/>
      <c r="K46" s="288"/>
      <c r="L46" s="288"/>
      <c r="M46" s="288"/>
      <c r="N46" s="288"/>
      <c r="O46" s="288"/>
      <c r="P46" s="288"/>
      <c r="Q46" s="35"/>
      <c r="R46" s="35"/>
      <c r="S46" s="35"/>
      <c r="T46" s="35"/>
      <c r="U46" s="35"/>
      <c r="V46" s="35"/>
      <c r="W46" s="35"/>
      <c r="X46" s="35"/>
      <c r="Y46" s="290" t="s">
        <v>64</v>
      </c>
      <c r="Z46" s="291"/>
      <c r="AA46" s="291"/>
      <c r="AB46" s="291"/>
      <c r="AC46" s="291"/>
      <c r="AD46" s="292" t="str">
        <f t="shared" si="0"/>
        <v>課税</v>
      </c>
      <c r="AE46" s="292"/>
      <c r="AF46" s="292"/>
      <c r="AG46" s="293" t="s">
        <v>65</v>
      </c>
      <c r="AH46" s="293"/>
      <c r="AI46" s="293"/>
      <c r="AJ46" s="293"/>
      <c r="AK46" s="293"/>
      <c r="AL46" s="293"/>
      <c r="AM46" s="294"/>
    </row>
    <row r="47" spans="1:39" ht="15" customHeight="1" thickBot="1">
      <c r="A47" s="35"/>
      <c r="B47" s="287"/>
      <c r="C47" s="287"/>
      <c r="D47" s="287"/>
      <c r="E47" s="287"/>
      <c r="F47" s="287"/>
      <c r="G47" s="287"/>
      <c r="H47" s="289"/>
      <c r="I47" s="289"/>
      <c r="J47" s="289"/>
      <c r="K47" s="289"/>
      <c r="L47" s="289"/>
      <c r="M47" s="289"/>
      <c r="N47" s="289"/>
      <c r="O47" s="289"/>
      <c r="P47" s="289"/>
      <c r="Q47" s="35"/>
      <c r="R47" s="35"/>
      <c r="S47" s="35"/>
      <c r="T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  <c r="AE47" s="35"/>
      <c r="AF47" s="35"/>
      <c r="AG47" s="35"/>
      <c r="AH47" s="35"/>
      <c r="AI47" s="35"/>
      <c r="AJ47" s="35"/>
      <c r="AK47" s="35"/>
      <c r="AL47" s="35"/>
      <c r="AM47" s="35"/>
    </row>
    <row r="48" spans="1:39" ht="15" customHeight="1" thickTop="1" thickBot="1">
      <c r="A48" s="35"/>
      <c r="B48" s="35" t="s">
        <v>7</v>
      </c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35"/>
      <c r="W48" s="35"/>
      <c r="X48" s="35"/>
      <c r="Y48" s="35" t="s">
        <v>13</v>
      </c>
      <c r="Z48" s="35"/>
      <c r="AA48" s="35"/>
      <c r="AB48" s="35"/>
      <c r="AC48" s="35"/>
      <c r="AD48" s="35"/>
      <c r="AE48" s="35"/>
      <c r="AF48" s="35"/>
      <c r="AG48" s="35"/>
      <c r="AH48" s="35"/>
      <c r="AI48" s="35"/>
      <c r="AJ48" s="35"/>
      <c r="AK48" s="35"/>
      <c r="AL48" s="35"/>
      <c r="AM48" s="35"/>
    </row>
    <row r="49" spans="1:39" ht="15" customHeight="1">
      <c r="A49" s="35"/>
      <c r="B49" s="273" t="s">
        <v>47</v>
      </c>
      <c r="C49" s="274"/>
      <c r="D49" s="277" t="s">
        <v>9</v>
      </c>
      <c r="E49" s="277"/>
      <c r="F49" s="277"/>
      <c r="G49" s="277"/>
      <c r="H49" s="277"/>
      <c r="I49" s="277"/>
      <c r="J49" s="277"/>
      <c r="K49" s="277"/>
      <c r="L49" s="277"/>
      <c r="M49" s="277" t="s">
        <v>10</v>
      </c>
      <c r="N49" s="277"/>
      <c r="O49" s="277" t="s">
        <v>11</v>
      </c>
      <c r="P49" s="277"/>
      <c r="Q49" s="277" t="s">
        <v>54</v>
      </c>
      <c r="R49" s="277"/>
      <c r="S49" s="277"/>
      <c r="T49" s="277" t="s">
        <v>55</v>
      </c>
      <c r="U49" s="277"/>
      <c r="V49" s="277"/>
      <c r="W49" s="278"/>
      <c r="X49" s="35"/>
      <c r="Y49" s="267" t="s">
        <v>38</v>
      </c>
      <c r="Z49" s="270" t="s">
        <v>39</v>
      </c>
      <c r="AA49" s="270"/>
      <c r="AB49" s="270"/>
      <c r="AC49" s="270"/>
      <c r="AD49" s="271" t="str">
        <f t="shared" ref="AD49:AD54" si="1">IF(AD14="","",AD14)</f>
        <v>〇〇〇銀行</v>
      </c>
      <c r="AE49" s="271"/>
      <c r="AF49" s="271"/>
      <c r="AG49" s="271"/>
      <c r="AH49" s="271"/>
      <c r="AI49" s="271"/>
      <c r="AJ49" s="271"/>
      <c r="AK49" s="271"/>
      <c r="AL49" s="271"/>
      <c r="AM49" s="272"/>
    </row>
    <row r="50" spans="1:39" ht="15" customHeight="1">
      <c r="A50" s="35"/>
      <c r="B50" s="275"/>
      <c r="C50" s="276"/>
      <c r="D50" s="252"/>
      <c r="E50" s="252"/>
      <c r="F50" s="252"/>
      <c r="G50" s="252"/>
      <c r="H50" s="252"/>
      <c r="I50" s="252"/>
      <c r="J50" s="252"/>
      <c r="K50" s="252"/>
      <c r="L50" s="252"/>
      <c r="M50" s="252"/>
      <c r="N50" s="252"/>
      <c r="O50" s="252"/>
      <c r="P50" s="252"/>
      <c r="Q50" s="252"/>
      <c r="R50" s="252"/>
      <c r="S50" s="252"/>
      <c r="T50" s="252"/>
      <c r="U50" s="252"/>
      <c r="V50" s="252"/>
      <c r="W50" s="279"/>
      <c r="X50" s="35"/>
      <c r="Y50" s="268"/>
      <c r="Z50" s="227" t="s">
        <v>69</v>
      </c>
      <c r="AA50" s="227"/>
      <c r="AB50" s="227"/>
      <c r="AC50" s="227"/>
      <c r="AD50" s="265" t="str">
        <f t="shared" si="1"/>
        <v>〇〇〇支店</v>
      </c>
      <c r="AE50" s="265"/>
      <c r="AF50" s="265"/>
      <c r="AG50" s="265"/>
      <c r="AH50" s="265"/>
      <c r="AI50" s="265"/>
      <c r="AJ50" s="265"/>
      <c r="AK50" s="265"/>
      <c r="AL50" s="265"/>
      <c r="AM50" s="266"/>
    </row>
    <row r="51" spans="1:39" ht="15" customHeight="1">
      <c r="A51" s="35"/>
      <c r="B51" s="242" t="str">
        <f>IF(B16="","",B16)</f>
        <v/>
      </c>
      <c r="C51" s="243"/>
      <c r="D51" s="246" t="str">
        <f>IF(D16="","",D16)</f>
        <v>○○○○○○〇</v>
      </c>
      <c r="E51" s="247"/>
      <c r="F51" s="247"/>
      <c r="G51" s="247"/>
      <c r="H51" s="247"/>
      <c r="I51" s="247"/>
      <c r="J51" s="247"/>
      <c r="K51" s="247"/>
      <c r="L51" s="248"/>
      <c r="M51" s="252">
        <f>IF(M16="","",M16)</f>
        <v>1</v>
      </c>
      <c r="N51" s="252"/>
      <c r="O51" s="252" t="str">
        <f>IF(O16="","",O16)</f>
        <v>式</v>
      </c>
      <c r="P51" s="252"/>
      <c r="Q51" s="240" t="str">
        <f>IF(Q16="","",Q16)</f>
        <v/>
      </c>
      <c r="R51" s="240"/>
      <c r="S51" s="240"/>
      <c r="T51" s="240">
        <f>IF(T16="","",T16)</f>
        <v>6000000</v>
      </c>
      <c r="U51" s="240"/>
      <c r="V51" s="240"/>
      <c r="W51" s="241"/>
      <c r="X51" s="35"/>
      <c r="Y51" s="268"/>
      <c r="Z51" s="227" t="s">
        <v>40</v>
      </c>
      <c r="AA51" s="227"/>
      <c r="AB51" s="227"/>
      <c r="AC51" s="227"/>
      <c r="AD51" s="265" t="str">
        <f t="shared" si="1"/>
        <v>普通</v>
      </c>
      <c r="AE51" s="265"/>
      <c r="AF51" s="265"/>
      <c r="AG51" s="265"/>
      <c r="AH51" s="265"/>
      <c r="AI51" s="265"/>
      <c r="AJ51" s="265"/>
      <c r="AK51" s="265"/>
      <c r="AL51" s="265"/>
      <c r="AM51" s="266"/>
    </row>
    <row r="52" spans="1:39" ht="15" customHeight="1">
      <c r="A52" s="35"/>
      <c r="B52" s="242"/>
      <c r="C52" s="243"/>
      <c r="D52" s="262"/>
      <c r="E52" s="263"/>
      <c r="F52" s="263"/>
      <c r="G52" s="263"/>
      <c r="H52" s="263"/>
      <c r="I52" s="263"/>
      <c r="J52" s="263"/>
      <c r="K52" s="263"/>
      <c r="L52" s="264"/>
      <c r="M52" s="252"/>
      <c r="N52" s="252"/>
      <c r="O52" s="252"/>
      <c r="P52" s="252"/>
      <c r="Q52" s="240"/>
      <c r="R52" s="240"/>
      <c r="S52" s="240"/>
      <c r="T52" s="240"/>
      <c r="U52" s="240"/>
      <c r="V52" s="240"/>
      <c r="W52" s="241"/>
      <c r="X52" s="35"/>
      <c r="Y52" s="268"/>
      <c r="Z52" s="227" t="s">
        <v>41</v>
      </c>
      <c r="AA52" s="227"/>
      <c r="AB52" s="227"/>
      <c r="AC52" s="227"/>
      <c r="AD52" s="265" t="str">
        <f t="shared" si="1"/>
        <v>〇〇〇〇〇〇〇</v>
      </c>
      <c r="AE52" s="265"/>
      <c r="AF52" s="265"/>
      <c r="AG52" s="265"/>
      <c r="AH52" s="265"/>
      <c r="AI52" s="265"/>
      <c r="AJ52" s="265"/>
      <c r="AK52" s="265"/>
      <c r="AL52" s="265"/>
      <c r="AM52" s="266"/>
    </row>
    <row r="53" spans="1:39" ht="15" customHeight="1">
      <c r="A53" s="35"/>
      <c r="B53" s="242" t="str">
        <f>IF(B18="","",B18)</f>
        <v/>
      </c>
      <c r="C53" s="243"/>
      <c r="D53" s="246" t="str">
        <f>IF(D18="","",D18)</f>
        <v>△△△△△△△</v>
      </c>
      <c r="E53" s="247"/>
      <c r="F53" s="247"/>
      <c r="G53" s="247"/>
      <c r="H53" s="247"/>
      <c r="I53" s="247"/>
      <c r="J53" s="247"/>
      <c r="K53" s="247"/>
      <c r="L53" s="248"/>
      <c r="M53" s="252">
        <f>IF(M18="","",M18)</f>
        <v>5</v>
      </c>
      <c r="N53" s="252"/>
      <c r="O53" s="252" t="str">
        <f>IF(O18="","",O18)</f>
        <v>台</v>
      </c>
      <c r="P53" s="252"/>
      <c r="Q53" s="240">
        <f>IF(Q18="","",Q18)</f>
        <v>800000</v>
      </c>
      <c r="R53" s="240"/>
      <c r="S53" s="240"/>
      <c r="T53" s="240">
        <f>IF(T18="","",T18)</f>
        <v>4000000</v>
      </c>
      <c r="U53" s="240"/>
      <c r="V53" s="240"/>
      <c r="W53" s="241"/>
      <c r="X53" s="35"/>
      <c r="Y53" s="268"/>
      <c r="Z53" s="256" t="s">
        <v>71</v>
      </c>
      <c r="AA53" s="256"/>
      <c r="AB53" s="256"/>
      <c r="AC53" s="256"/>
      <c r="AD53" s="257" t="str">
        <f t="shared" si="1"/>
        <v>カ）マルマルコウギョウショ</v>
      </c>
      <c r="AE53" s="257"/>
      <c r="AF53" s="257"/>
      <c r="AG53" s="257"/>
      <c r="AH53" s="257"/>
      <c r="AI53" s="257"/>
      <c r="AJ53" s="257"/>
      <c r="AK53" s="257"/>
      <c r="AL53" s="257"/>
      <c r="AM53" s="258"/>
    </row>
    <row r="54" spans="1:39" ht="15" customHeight="1" thickBot="1">
      <c r="A54" s="35"/>
      <c r="B54" s="242"/>
      <c r="C54" s="243"/>
      <c r="D54" s="262"/>
      <c r="E54" s="263"/>
      <c r="F54" s="263"/>
      <c r="G54" s="263"/>
      <c r="H54" s="263"/>
      <c r="I54" s="263"/>
      <c r="J54" s="263"/>
      <c r="K54" s="263"/>
      <c r="L54" s="264"/>
      <c r="M54" s="252"/>
      <c r="N54" s="252"/>
      <c r="O54" s="252"/>
      <c r="P54" s="252"/>
      <c r="Q54" s="240"/>
      <c r="R54" s="240"/>
      <c r="S54" s="240"/>
      <c r="T54" s="240"/>
      <c r="U54" s="240"/>
      <c r="V54" s="240"/>
      <c r="W54" s="241"/>
      <c r="X54" s="35"/>
      <c r="Y54" s="269"/>
      <c r="Z54" s="259" t="s">
        <v>72</v>
      </c>
      <c r="AA54" s="259"/>
      <c r="AB54" s="259"/>
      <c r="AC54" s="259"/>
      <c r="AD54" s="260" t="str">
        <f t="shared" si="1"/>
        <v>株式会社○○工業所</v>
      </c>
      <c r="AE54" s="260"/>
      <c r="AF54" s="260"/>
      <c r="AG54" s="260"/>
      <c r="AH54" s="260"/>
      <c r="AI54" s="260"/>
      <c r="AJ54" s="260"/>
      <c r="AK54" s="260"/>
      <c r="AL54" s="260"/>
      <c r="AM54" s="261"/>
    </row>
    <row r="55" spans="1:39" ht="15" customHeight="1">
      <c r="A55" s="35"/>
      <c r="B55" s="242" t="str">
        <f>IF(B20="","",B20)</f>
        <v>軽</v>
      </c>
      <c r="C55" s="243"/>
      <c r="D55" s="246" t="str">
        <f>IF(D20="","",D20)</f>
        <v>□□□□□□□</v>
      </c>
      <c r="E55" s="247"/>
      <c r="F55" s="247"/>
      <c r="G55" s="247"/>
      <c r="H55" s="247"/>
      <c r="I55" s="247"/>
      <c r="J55" s="247"/>
      <c r="K55" s="247"/>
      <c r="L55" s="248"/>
      <c r="M55" s="252">
        <f>IF(M20="","",M20)</f>
        <v>10</v>
      </c>
      <c r="N55" s="252"/>
      <c r="O55" s="252" t="str">
        <f>IF(O20="","",O20)</f>
        <v>個</v>
      </c>
      <c r="P55" s="252"/>
      <c r="Q55" s="240">
        <f>IF(Q20="","",Q20)</f>
        <v>50000</v>
      </c>
      <c r="R55" s="240"/>
      <c r="S55" s="240"/>
      <c r="T55" s="240">
        <f>IF(T20="","",T20)</f>
        <v>500000</v>
      </c>
      <c r="U55" s="240"/>
      <c r="V55" s="240"/>
      <c r="W55" s="241"/>
      <c r="X55" s="35"/>
      <c r="Y55" s="35"/>
      <c r="Z55" s="47"/>
      <c r="AA55" s="35"/>
      <c r="AB55" s="35"/>
      <c r="AC55" s="35"/>
      <c r="AD55" s="35"/>
      <c r="AE55" s="35"/>
      <c r="AF55" s="35"/>
      <c r="AG55" s="35"/>
      <c r="AH55" s="35"/>
      <c r="AI55" s="35"/>
      <c r="AJ55" s="35"/>
      <c r="AK55" s="35"/>
      <c r="AL55" s="35"/>
      <c r="AM55" s="35"/>
    </row>
    <row r="56" spans="1:39" ht="15" customHeight="1">
      <c r="A56" s="35"/>
      <c r="B56" s="242"/>
      <c r="C56" s="243"/>
      <c r="D56" s="262"/>
      <c r="E56" s="263"/>
      <c r="F56" s="263"/>
      <c r="G56" s="263"/>
      <c r="H56" s="263"/>
      <c r="I56" s="263"/>
      <c r="J56" s="263"/>
      <c r="K56" s="263"/>
      <c r="L56" s="264"/>
      <c r="M56" s="252"/>
      <c r="N56" s="252"/>
      <c r="O56" s="252"/>
      <c r="P56" s="252"/>
      <c r="Q56" s="240"/>
      <c r="R56" s="240"/>
      <c r="S56" s="240"/>
      <c r="T56" s="240"/>
      <c r="U56" s="240"/>
      <c r="V56" s="240"/>
      <c r="W56" s="241"/>
      <c r="X56" s="35"/>
      <c r="Y56" s="35"/>
      <c r="Z56" s="47"/>
      <c r="AA56" s="35"/>
      <c r="AB56" s="35"/>
      <c r="AC56" s="35"/>
      <c r="AD56" s="35"/>
      <c r="AE56" s="35"/>
      <c r="AF56" s="35"/>
      <c r="AG56" s="35"/>
      <c r="AH56" s="35"/>
      <c r="AI56" s="35"/>
      <c r="AJ56" s="35"/>
      <c r="AK56" s="35"/>
      <c r="AL56" s="35"/>
      <c r="AM56" s="35"/>
    </row>
    <row r="57" spans="1:39" ht="15" customHeight="1">
      <c r="A57" s="35"/>
      <c r="B57" s="242" t="str">
        <f>IF(B22="","",B22)</f>
        <v>非</v>
      </c>
      <c r="C57" s="243"/>
      <c r="D57" s="246" t="str">
        <f>IF(D22="","",D22)</f>
        <v>×××××××</v>
      </c>
      <c r="E57" s="247"/>
      <c r="F57" s="247"/>
      <c r="G57" s="247"/>
      <c r="H57" s="247"/>
      <c r="I57" s="247"/>
      <c r="J57" s="247"/>
      <c r="K57" s="247"/>
      <c r="L57" s="248"/>
      <c r="M57" s="252">
        <f>IF(M22="","",M22)</f>
        <v>1</v>
      </c>
      <c r="N57" s="252"/>
      <c r="O57" s="252" t="str">
        <f>IF(O22="","",O22)</f>
        <v>個</v>
      </c>
      <c r="P57" s="252"/>
      <c r="Q57" s="240" t="str">
        <f>IF(Q22="","",Q22)</f>
        <v/>
      </c>
      <c r="R57" s="240"/>
      <c r="S57" s="240"/>
      <c r="T57" s="240">
        <f>IF(T22="","",T22)</f>
        <v>300000</v>
      </c>
      <c r="U57" s="240"/>
      <c r="V57" s="240"/>
      <c r="W57" s="241"/>
      <c r="X57" s="35"/>
      <c r="Y57" s="35"/>
      <c r="Z57" s="48"/>
      <c r="AA57" s="35"/>
      <c r="AB57" s="35"/>
      <c r="AC57" s="35"/>
      <c r="AD57" s="35"/>
      <c r="AE57" s="35"/>
      <c r="AF57" s="35"/>
      <c r="AG57" s="35"/>
      <c r="AH57" s="35"/>
      <c r="AI57" s="35"/>
      <c r="AJ57" s="35"/>
      <c r="AK57" s="35"/>
      <c r="AL57" s="35"/>
      <c r="AM57" s="35"/>
    </row>
    <row r="58" spans="1:39" ht="15" customHeight="1" thickBot="1">
      <c r="A58" s="35"/>
      <c r="B58" s="244"/>
      <c r="C58" s="245"/>
      <c r="D58" s="249"/>
      <c r="E58" s="250"/>
      <c r="F58" s="250"/>
      <c r="G58" s="250"/>
      <c r="H58" s="250"/>
      <c r="I58" s="250"/>
      <c r="J58" s="250"/>
      <c r="K58" s="250"/>
      <c r="L58" s="251"/>
      <c r="M58" s="253"/>
      <c r="N58" s="253"/>
      <c r="O58" s="253"/>
      <c r="P58" s="253"/>
      <c r="Q58" s="254"/>
      <c r="R58" s="254"/>
      <c r="S58" s="254"/>
      <c r="T58" s="254"/>
      <c r="U58" s="254"/>
      <c r="V58" s="254"/>
      <c r="W58" s="255"/>
      <c r="X58" s="47" t="s">
        <v>14</v>
      </c>
      <c r="Y58" s="35"/>
      <c r="Z58" s="48"/>
      <c r="AA58" s="35"/>
      <c r="AB58" s="35"/>
      <c r="AC58" s="35"/>
      <c r="AD58" s="35"/>
      <c r="AE58" s="35"/>
      <c r="AF58" s="35"/>
      <c r="AG58" s="35"/>
      <c r="AH58" s="35"/>
      <c r="AI58" s="35"/>
      <c r="AJ58" s="35"/>
      <c r="AK58" s="35"/>
      <c r="AL58" s="35"/>
      <c r="AM58" s="35"/>
    </row>
    <row r="59" spans="1:39" ht="15" customHeight="1">
      <c r="A59" s="35"/>
      <c r="B59" s="35"/>
      <c r="C59" s="35"/>
      <c r="D59" s="35"/>
      <c r="E59" s="35"/>
      <c r="F59" s="35"/>
      <c r="G59" s="35"/>
      <c r="H59" s="35"/>
      <c r="I59" s="35"/>
      <c r="J59" s="35"/>
      <c r="K59" s="35"/>
      <c r="L59" s="35"/>
      <c r="M59" s="35"/>
      <c r="N59" s="35"/>
      <c r="O59" s="35"/>
      <c r="P59" s="35"/>
      <c r="Q59" s="234" t="s">
        <v>12</v>
      </c>
      <c r="R59" s="234"/>
      <c r="S59" s="234"/>
      <c r="T59" s="236">
        <f>IF(T24="","",T24)</f>
        <v>10800000</v>
      </c>
      <c r="U59" s="236"/>
      <c r="V59" s="236"/>
      <c r="W59" s="236"/>
      <c r="X59" s="15" t="s">
        <v>67</v>
      </c>
      <c r="Y59" s="35"/>
      <c r="Z59" s="48"/>
      <c r="AA59" s="35"/>
      <c r="AB59" s="35"/>
      <c r="AC59" s="35"/>
      <c r="AD59" s="35"/>
      <c r="AE59" s="35"/>
      <c r="AF59" s="35"/>
      <c r="AG59" s="35"/>
      <c r="AH59" s="35"/>
      <c r="AI59" s="35"/>
      <c r="AJ59" s="35"/>
      <c r="AK59" s="35"/>
      <c r="AL59" s="35"/>
      <c r="AM59" s="35"/>
    </row>
    <row r="60" spans="1:39" ht="15" customHeight="1" thickBot="1">
      <c r="A60" s="35"/>
      <c r="B60" s="35"/>
      <c r="C60" s="35"/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235"/>
      <c r="R60" s="235"/>
      <c r="S60" s="235"/>
      <c r="T60" s="237"/>
      <c r="U60" s="237"/>
      <c r="V60" s="237"/>
      <c r="W60" s="237"/>
      <c r="X60" s="15" t="s">
        <v>15</v>
      </c>
      <c r="Y60" s="35"/>
      <c r="Z60" s="35"/>
      <c r="AA60" s="35"/>
      <c r="AB60" s="41"/>
      <c r="AC60" s="35"/>
      <c r="AD60" s="35"/>
      <c r="AE60" s="35"/>
      <c r="AF60" s="35"/>
      <c r="AG60" s="35"/>
      <c r="AH60" s="35"/>
      <c r="AI60" s="35"/>
      <c r="AJ60" s="35"/>
      <c r="AK60" s="35"/>
      <c r="AL60" s="35"/>
      <c r="AM60" s="35"/>
    </row>
    <row r="61" spans="1:39" ht="15" customHeight="1">
      <c r="A61" s="35"/>
      <c r="B61" s="35"/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17" t="s">
        <v>18</v>
      </c>
      <c r="Y61" s="35"/>
      <c r="Z61" s="35"/>
      <c r="AA61" s="35"/>
      <c r="AB61" s="41"/>
      <c r="AC61" s="35"/>
      <c r="AD61" s="35"/>
      <c r="AE61" s="35"/>
      <c r="AF61" s="35"/>
      <c r="AG61" s="35"/>
      <c r="AH61" s="35"/>
      <c r="AI61" s="35"/>
      <c r="AJ61" s="35"/>
      <c r="AK61" s="35"/>
      <c r="AL61" s="35"/>
      <c r="AM61" s="35"/>
    </row>
    <row r="62" spans="1:39" ht="15" customHeight="1">
      <c r="A62" s="35"/>
      <c r="B62" s="238"/>
      <c r="C62" s="239"/>
      <c r="D62" s="239"/>
      <c r="E62" s="239"/>
      <c r="F62" s="227" t="s">
        <v>55</v>
      </c>
      <c r="G62" s="227"/>
      <c r="H62" s="227"/>
      <c r="I62" s="227"/>
      <c r="J62" s="227"/>
      <c r="K62" s="227"/>
      <c r="L62" s="227" t="s">
        <v>57</v>
      </c>
      <c r="M62" s="227"/>
      <c r="N62" s="227"/>
      <c r="O62" s="227"/>
      <c r="P62" s="227"/>
      <c r="Q62" s="227"/>
      <c r="R62" s="227" t="s">
        <v>70</v>
      </c>
      <c r="S62" s="227"/>
      <c r="T62" s="227"/>
      <c r="U62" s="227"/>
      <c r="V62" s="227"/>
      <c r="W62" s="227"/>
      <c r="X62" s="18" t="s">
        <v>19</v>
      </c>
      <c r="Y62" s="35"/>
      <c r="Z62" s="35"/>
      <c r="AA62" s="35"/>
      <c r="AB62" s="41"/>
      <c r="AC62" s="35"/>
      <c r="AD62" s="35"/>
      <c r="AE62" s="35"/>
      <c r="AF62" s="35"/>
      <c r="AG62" s="35"/>
      <c r="AH62" s="35"/>
      <c r="AI62" s="35"/>
      <c r="AJ62" s="35"/>
      <c r="AK62" s="35"/>
      <c r="AL62" s="35"/>
      <c r="AM62" s="35"/>
    </row>
    <row r="63" spans="1:39" ht="15" customHeight="1">
      <c r="A63" s="35"/>
      <c r="B63" s="230" t="s">
        <v>92</v>
      </c>
      <c r="C63" s="231"/>
      <c r="D63" s="231"/>
      <c r="E63" s="232"/>
      <c r="F63" s="228">
        <f>IF(F28="","",F28)</f>
        <v>10000000</v>
      </c>
      <c r="G63" s="228"/>
      <c r="H63" s="228"/>
      <c r="I63" s="228"/>
      <c r="J63" s="228"/>
      <c r="K63" s="228"/>
      <c r="L63" s="228">
        <f>IF(L28="","",L28)</f>
        <v>1000000</v>
      </c>
      <c r="M63" s="228"/>
      <c r="N63" s="228"/>
      <c r="O63" s="228"/>
      <c r="P63" s="228"/>
      <c r="Q63" s="228"/>
      <c r="R63" s="228">
        <f>IF(R28="","",R28)</f>
        <v>11000000</v>
      </c>
      <c r="S63" s="228"/>
      <c r="T63" s="228"/>
      <c r="U63" s="228"/>
      <c r="V63" s="228"/>
      <c r="W63" s="228"/>
      <c r="X63" s="18" t="s">
        <v>109</v>
      </c>
      <c r="Y63" s="35"/>
      <c r="Z63" s="35"/>
      <c r="AA63" s="35"/>
      <c r="AB63" s="35"/>
      <c r="AC63" s="35"/>
      <c r="AD63" s="35"/>
      <c r="AE63" s="35"/>
      <c r="AF63" s="35"/>
      <c r="AG63" s="35"/>
      <c r="AH63" s="35"/>
      <c r="AI63" s="35"/>
      <c r="AJ63" s="35"/>
      <c r="AK63" s="35"/>
      <c r="AL63" s="35"/>
      <c r="AM63" s="35"/>
    </row>
    <row r="64" spans="1:39" ht="15" customHeight="1">
      <c r="A64" s="35"/>
      <c r="B64" s="233" t="s">
        <v>56</v>
      </c>
      <c r="C64" s="231"/>
      <c r="D64" s="231"/>
      <c r="E64" s="232"/>
      <c r="F64" s="228">
        <f>IF(F29="","",F29)</f>
        <v>500000</v>
      </c>
      <c r="G64" s="228"/>
      <c r="H64" s="228"/>
      <c r="I64" s="228"/>
      <c r="J64" s="228"/>
      <c r="K64" s="228"/>
      <c r="L64" s="228">
        <f>IF(L29="","",L29)</f>
        <v>40000</v>
      </c>
      <c r="M64" s="228"/>
      <c r="N64" s="228"/>
      <c r="O64" s="228"/>
      <c r="P64" s="228"/>
      <c r="Q64" s="228"/>
      <c r="R64" s="228">
        <f>IF(R29="","",R29)</f>
        <v>540000</v>
      </c>
      <c r="S64" s="228"/>
      <c r="T64" s="228"/>
      <c r="U64" s="228"/>
      <c r="V64" s="228"/>
      <c r="W64" s="228"/>
      <c r="Y64" s="49" t="s">
        <v>61</v>
      </c>
      <c r="Z64" s="35"/>
      <c r="AA64" s="35"/>
      <c r="AB64" s="35"/>
      <c r="AC64" s="35"/>
      <c r="AD64" s="35"/>
      <c r="AE64" s="35"/>
      <c r="AF64" s="35"/>
      <c r="AG64" s="35"/>
      <c r="AH64" s="35"/>
      <c r="AI64" s="35"/>
      <c r="AJ64" s="35"/>
      <c r="AK64" s="35"/>
      <c r="AL64" s="35"/>
      <c r="AM64" s="35"/>
    </row>
    <row r="65" spans="1:39" ht="15" customHeight="1">
      <c r="A65" s="35"/>
      <c r="B65" s="227" t="s">
        <v>94</v>
      </c>
      <c r="C65" s="227"/>
      <c r="D65" s="227"/>
      <c r="E65" s="227"/>
      <c r="F65" s="228">
        <f>IF(F30="","",F30)</f>
        <v>300000</v>
      </c>
      <c r="G65" s="228"/>
      <c r="H65" s="228"/>
      <c r="I65" s="228"/>
      <c r="J65" s="228"/>
      <c r="K65" s="228"/>
      <c r="L65" s="228" t="str">
        <f>IF(L30="","",L30)</f>
        <v>-</v>
      </c>
      <c r="M65" s="228"/>
      <c r="N65" s="228"/>
      <c r="O65" s="228"/>
      <c r="P65" s="228"/>
      <c r="Q65" s="228"/>
      <c r="R65" s="228">
        <f>IF(R30="","",R30)</f>
        <v>300000</v>
      </c>
      <c r="S65" s="228"/>
      <c r="T65" s="228"/>
      <c r="U65" s="228"/>
      <c r="V65" s="228"/>
      <c r="W65" s="228"/>
      <c r="X65" s="18" t="s">
        <v>32</v>
      </c>
      <c r="Y65" s="35"/>
      <c r="Z65" s="35"/>
      <c r="AA65" s="35"/>
      <c r="AB65" s="35"/>
      <c r="AC65" s="35"/>
      <c r="AD65" s="35"/>
      <c r="AE65" s="35"/>
      <c r="AF65" s="35"/>
      <c r="AG65" s="35"/>
      <c r="AH65" s="35"/>
      <c r="AI65" s="35"/>
      <c r="AJ65" s="35"/>
      <c r="AK65" s="35"/>
      <c r="AL65" s="35"/>
      <c r="AM65" s="35"/>
    </row>
    <row r="66" spans="1:39" ht="15" customHeight="1">
      <c r="A66" s="35"/>
      <c r="B66" s="35"/>
      <c r="C66" s="35"/>
      <c r="D66" s="35"/>
      <c r="E66" s="35"/>
      <c r="F66" s="35"/>
      <c r="G66" s="35"/>
      <c r="H66" s="35"/>
      <c r="I66" s="35"/>
      <c r="J66" s="35"/>
      <c r="K66" s="35"/>
      <c r="L66" s="35"/>
      <c r="M66" s="35"/>
      <c r="N66" s="35"/>
      <c r="O66" s="35"/>
      <c r="P66" s="35"/>
      <c r="Q66" s="35"/>
      <c r="R66" s="35"/>
      <c r="S66" s="35"/>
      <c r="T66" s="35"/>
      <c r="U66" s="35"/>
      <c r="V66" s="35"/>
      <c r="W66" s="35"/>
      <c r="X66" s="18" t="s">
        <v>108</v>
      </c>
      <c r="Y66" s="35"/>
      <c r="Z66" s="35"/>
      <c r="AA66" s="35"/>
      <c r="AB66" s="35"/>
      <c r="AC66" s="35"/>
      <c r="AD66" s="35"/>
      <c r="AE66" s="35"/>
      <c r="AF66" s="35"/>
      <c r="AG66" s="35"/>
      <c r="AH66" s="50"/>
      <c r="AI66" s="50"/>
      <c r="AJ66" s="50"/>
      <c r="AK66" s="35"/>
      <c r="AL66" s="35"/>
      <c r="AM66" s="35"/>
    </row>
    <row r="67" spans="1:39" ht="15" customHeight="1">
      <c r="A67" s="35"/>
      <c r="B67" s="51" t="s">
        <v>23</v>
      </c>
      <c r="C67" s="52"/>
      <c r="D67" s="52"/>
      <c r="E67" s="52"/>
      <c r="F67" s="52"/>
      <c r="G67" s="52"/>
      <c r="H67" s="52"/>
      <c r="I67" s="52"/>
      <c r="J67" s="52"/>
      <c r="K67" s="52"/>
      <c r="L67" s="52"/>
      <c r="M67" s="229"/>
      <c r="N67" s="229"/>
      <c r="O67" s="229"/>
      <c r="P67" s="52"/>
      <c r="Q67" s="52"/>
      <c r="R67" s="52"/>
      <c r="S67" s="53" t="s">
        <v>24</v>
      </c>
      <c r="T67" s="52"/>
      <c r="U67" s="52"/>
      <c r="V67" s="52"/>
      <c r="W67" s="54"/>
      <c r="X67" s="35"/>
      <c r="Y67" s="35"/>
      <c r="Z67" s="35"/>
      <c r="AA67" s="35"/>
      <c r="AB67" s="35"/>
      <c r="AC67" s="35"/>
      <c r="AD67" s="35"/>
      <c r="AE67" s="35"/>
      <c r="AF67" s="35"/>
      <c r="AG67" s="227" t="s">
        <v>20</v>
      </c>
      <c r="AH67" s="227"/>
      <c r="AI67" s="227" t="s">
        <v>21</v>
      </c>
      <c r="AJ67" s="227"/>
      <c r="AK67" s="227" t="s">
        <v>22</v>
      </c>
      <c r="AL67" s="227"/>
      <c r="AM67" s="35"/>
    </row>
    <row r="68" spans="1:39" ht="15" customHeight="1">
      <c r="A68" s="35"/>
      <c r="B68" s="55"/>
      <c r="C68" s="35"/>
      <c r="D68" s="35"/>
      <c r="E68" s="35"/>
      <c r="F68" s="35"/>
      <c r="G68" s="35"/>
      <c r="H68" s="35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35"/>
      <c r="V68" s="35"/>
      <c r="W68" s="56"/>
      <c r="X68" s="35"/>
      <c r="Y68" s="35"/>
      <c r="Z68" s="35"/>
      <c r="AA68" s="35"/>
      <c r="AB68" s="35"/>
      <c r="AC68" s="35"/>
      <c r="AD68" s="35"/>
      <c r="AE68" s="35"/>
      <c r="AF68" s="35"/>
      <c r="AG68" s="227"/>
      <c r="AH68" s="227"/>
      <c r="AI68" s="227"/>
      <c r="AJ68" s="227"/>
      <c r="AK68" s="227"/>
      <c r="AL68" s="227"/>
      <c r="AM68" s="35"/>
    </row>
    <row r="69" spans="1:39" ht="15" customHeight="1">
      <c r="A69" s="35"/>
      <c r="B69" s="55"/>
      <c r="C69" s="35"/>
      <c r="D69" s="35"/>
      <c r="E69" s="35"/>
      <c r="F69" s="35"/>
      <c r="G69" s="35"/>
      <c r="H69" s="35"/>
      <c r="I69" s="35"/>
      <c r="J69" s="35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35"/>
      <c r="V69" s="35"/>
      <c r="W69" s="56"/>
      <c r="X69" s="35"/>
      <c r="Y69" s="35"/>
      <c r="Z69" s="35"/>
      <c r="AA69" s="35"/>
      <c r="AB69" s="35"/>
      <c r="AC69" s="35"/>
      <c r="AD69" s="35"/>
      <c r="AE69" s="35"/>
      <c r="AF69" s="35"/>
      <c r="AG69" s="227"/>
      <c r="AH69" s="227"/>
      <c r="AI69" s="227"/>
      <c r="AJ69" s="227"/>
      <c r="AK69" s="227"/>
      <c r="AL69" s="227"/>
      <c r="AM69" s="35"/>
    </row>
    <row r="70" spans="1:39" ht="15" customHeight="1">
      <c r="A70" s="35"/>
      <c r="B70" s="57"/>
      <c r="C70" s="58"/>
      <c r="D70" s="58"/>
      <c r="E70" s="58"/>
      <c r="F70" s="58"/>
      <c r="G70" s="58"/>
      <c r="H70" s="58"/>
      <c r="I70" s="58"/>
      <c r="J70" s="58"/>
      <c r="K70" s="58"/>
      <c r="L70" s="58"/>
      <c r="M70" s="58"/>
      <c r="N70" s="58"/>
      <c r="O70" s="58"/>
      <c r="P70" s="58"/>
      <c r="Q70" s="58"/>
      <c r="R70" s="58"/>
      <c r="S70" s="58"/>
      <c r="T70" s="58"/>
      <c r="U70" s="58"/>
      <c r="V70" s="58"/>
      <c r="W70" s="59"/>
      <c r="X70" s="35"/>
      <c r="Y70" s="35"/>
      <c r="Z70" s="35"/>
      <c r="AA70" s="35"/>
      <c r="AB70" s="35"/>
      <c r="AC70" s="35"/>
      <c r="AD70" s="35"/>
      <c r="AE70" s="35"/>
      <c r="AF70" s="35"/>
      <c r="AG70" s="227"/>
      <c r="AH70" s="227"/>
      <c r="AI70" s="227"/>
      <c r="AJ70" s="227"/>
      <c r="AK70" s="227"/>
      <c r="AL70" s="227"/>
      <c r="AM70" s="35"/>
    </row>
  </sheetData>
  <sheetProtection password="CC3B" sheet="1" selectLockedCells="1"/>
  <mergeCells count="232">
    <mergeCell ref="B4:E5"/>
    <mergeCell ref="F4:W5"/>
    <mergeCell ref="Y6:AB6"/>
    <mergeCell ref="AD6:AM6"/>
    <mergeCell ref="B1:K2"/>
    <mergeCell ref="O1:W2"/>
    <mergeCell ref="AD2:AE2"/>
    <mergeCell ref="AL2:AM2"/>
    <mergeCell ref="Y3:AA4"/>
    <mergeCell ref="AB3:AH4"/>
    <mergeCell ref="AI3:AJ4"/>
    <mergeCell ref="AK3:AM4"/>
    <mergeCell ref="K7:O7"/>
    <mergeCell ref="P7:U7"/>
    <mergeCell ref="V7:W7"/>
    <mergeCell ref="Y7:AB7"/>
    <mergeCell ref="AD5:AH5"/>
    <mergeCell ref="B6:E6"/>
    <mergeCell ref="F6:J6"/>
    <mergeCell ref="K6:O6"/>
    <mergeCell ref="P6:U6"/>
    <mergeCell ref="V6:W6"/>
    <mergeCell ref="AD7:AL7"/>
    <mergeCell ref="B8:E8"/>
    <mergeCell ref="F8:J8"/>
    <mergeCell ref="K8:O8"/>
    <mergeCell ref="P8:U8"/>
    <mergeCell ref="V8:W8"/>
    <mergeCell ref="Y8:AB8"/>
    <mergeCell ref="AD8:AM8"/>
    <mergeCell ref="B7:E7"/>
    <mergeCell ref="F7:J7"/>
    <mergeCell ref="B9:E9"/>
    <mergeCell ref="F9:J9"/>
    <mergeCell ref="K9:O9"/>
    <mergeCell ref="P9:U9"/>
    <mergeCell ref="V9:W9"/>
    <mergeCell ref="Y9:AB9"/>
    <mergeCell ref="AD9:AM9"/>
    <mergeCell ref="Q10:U10"/>
    <mergeCell ref="V10:W10"/>
    <mergeCell ref="Y10:AB10"/>
    <mergeCell ref="AD10:AM10"/>
    <mergeCell ref="B11:G12"/>
    <mergeCell ref="H11:P12"/>
    <mergeCell ref="Y11:AC11"/>
    <mergeCell ref="AD11:AF11"/>
    <mergeCell ref="AG11:AM11"/>
    <mergeCell ref="B14:C15"/>
    <mergeCell ref="D14:L15"/>
    <mergeCell ref="M14:N15"/>
    <mergeCell ref="O14:P15"/>
    <mergeCell ref="Q14:S15"/>
    <mergeCell ref="T14:W15"/>
    <mergeCell ref="Y14:Y19"/>
    <mergeCell ref="Z14:AC14"/>
    <mergeCell ref="AD14:AM14"/>
    <mergeCell ref="Z15:AC15"/>
    <mergeCell ref="AD15:AM15"/>
    <mergeCell ref="B16:C17"/>
    <mergeCell ref="D16:L17"/>
    <mergeCell ref="M16:N17"/>
    <mergeCell ref="O16:P17"/>
    <mergeCell ref="Q16:S17"/>
    <mergeCell ref="T16:W17"/>
    <mergeCell ref="Z16:AC16"/>
    <mergeCell ref="AD16:AM16"/>
    <mergeCell ref="Z17:AC17"/>
    <mergeCell ref="AD17:AM17"/>
    <mergeCell ref="B18:C19"/>
    <mergeCell ref="D18:L19"/>
    <mergeCell ref="M18:N19"/>
    <mergeCell ref="O18:P19"/>
    <mergeCell ref="Q18:S19"/>
    <mergeCell ref="T18:W19"/>
    <mergeCell ref="Z18:AC18"/>
    <mergeCell ref="AD18:AM18"/>
    <mergeCell ref="Z19:AC19"/>
    <mergeCell ref="AD19:AM19"/>
    <mergeCell ref="B20:C21"/>
    <mergeCell ref="D20:L21"/>
    <mergeCell ref="M20:N21"/>
    <mergeCell ref="O20:P21"/>
    <mergeCell ref="Q20:S21"/>
    <mergeCell ref="T20:W21"/>
    <mergeCell ref="B22:C23"/>
    <mergeCell ref="D22:L23"/>
    <mergeCell ref="M22:N23"/>
    <mergeCell ref="O22:P23"/>
    <mergeCell ref="Q22:S23"/>
    <mergeCell ref="T22:W23"/>
    <mergeCell ref="Q24:S25"/>
    <mergeCell ref="T24:W25"/>
    <mergeCell ref="B27:E27"/>
    <mergeCell ref="F27:K27"/>
    <mergeCell ref="L27:Q27"/>
    <mergeCell ref="R27:W27"/>
    <mergeCell ref="B29:E29"/>
    <mergeCell ref="F29:K29"/>
    <mergeCell ref="L29:Q29"/>
    <mergeCell ref="R29:W29"/>
    <mergeCell ref="B28:E28"/>
    <mergeCell ref="F28:K28"/>
    <mergeCell ref="L28:Q28"/>
    <mergeCell ref="R28:W28"/>
    <mergeCell ref="M32:O32"/>
    <mergeCell ref="AG32:AH32"/>
    <mergeCell ref="AI32:AJ32"/>
    <mergeCell ref="AK32:AL32"/>
    <mergeCell ref="B30:E30"/>
    <mergeCell ref="F30:K30"/>
    <mergeCell ref="L30:Q30"/>
    <mergeCell ref="R30:W30"/>
    <mergeCell ref="AG33:AH35"/>
    <mergeCell ref="AI33:AJ35"/>
    <mergeCell ref="AK33:AL35"/>
    <mergeCell ref="B36:K37"/>
    <mergeCell ref="O36:W37"/>
    <mergeCell ref="AD37:AE37"/>
    <mergeCell ref="AL37:AM37"/>
    <mergeCell ref="Y38:AA39"/>
    <mergeCell ref="AB38:AH39"/>
    <mergeCell ref="AI38:AJ39"/>
    <mergeCell ref="AK38:AM39"/>
    <mergeCell ref="B39:E40"/>
    <mergeCell ref="F39:W40"/>
    <mergeCell ref="AD40:AH40"/>
    <mergeCell ref="Y42:AB42"/>
    <mergeCell ref="AD42:AL42"/>
    <mergeCell ref="B41:E41"/>
    <mergeCell ref="F41:J41"/>
    <mergeCell ref="K41:O41"/>
    <mergeCell ref="P41:U41"/>
    <mergeCell ref="V41:W41"/>
    <mergeCell ref="Y41:AB41"/>
    <mergeCell ref="K43:O43"/>
    <mergeCell ref="P43:U43"/>
    <mergeCell ref="V43:W43"/>
    <mergeCell ref="Y43:AB43"/>
    <mergeCell ref="AD41:AM41"/>
    <mergeCell ref="B42:E42"/>
    <mergeCell ref="F42:J42"/>
    <mergeCell ref="K42:O42"/>
    <mergeCell ref="P42:U42"/>
    <mergeCell ref="V42:W42"/>
    <mergeCell ref="AD43:AM43"/>
    <mergeCell ref="B44:E44"/>
    <mergeCell ref="F44:J44"/>
    <mergeCell ref="K44:O44"/>
    <mergeCell ref="P44:U44"/>
    <mergeCell ref="V44:W44"/>
    <mergeCell ref="Y44:AB44"/>
    <mergeCell ref="AD44:AM44"/>
    <mergeCell ref="B43:E43"/>
    <mergeCell ref="F43:J43"/>
    <mergeCell ref="Q45:U45"/>
    <mergeCell ref="V45:W45"/>
    <mergeCell ref="Y45:AB45"/>
    <mergeCell ref="AD45:AM45"/>
    <mergeCell ref="B46:G47"/>
    <mergeCell ref="H46:P47"/>
    <mergeCell ref="Y46:AC46"/>
    <mergeCell ref="AD46:AF46"/>
    <mergeCell ref="AG46:AM46"/>
    <mergeCell ref="B49:C50"/>
    <mergeCell ref="D49:L50"/>
    <mergeCell ref="M49:N50"/>
    <mergeCell ref="O49:P50"/>
    <mergeCell ref="Q49:S50"/>
    <mergeCell ref="T49:W50"/>
    <mergeCell ref="Y49:Y54"/>
    <mergeCell ref="Z49:AC49"/>
    <mergeCell ref="AD49:AM49"/>
    <mergeCell ref="Z50:AC50"/>
    <mergeCell ref="AD50:AM50"/>
    <mergeCell ref="B51:C52"/>
    <mergeCell ref="D51:L52"/>
    <mergeCell ref="M51:N52"/>
    <mergeCell ref="O51:P52"/>
    <mergeCell ref="Q51:S52"/>
    <mergeCell ref="T51:W52"/>
    <mergeCell ref="Z51:AC51"/>
    <mergeCell ref="AD51:AM51"/>
    <mergeCell ref="Z52:AC52"/>
    <mergeCell ref="AD52:AM52"/>
    <mergeCell ref="B53:C54"/>
    <mergeCell ref="D53:L54"/>
    <mergeCell ref="M53:N54"/>
    <mergeCell ref="O53:P54"/>
    <mergeCell ref="Q53:S54"/>
    <mergeCell ref="T53:W54"/>
    <mergeCell ref="Z53:AC53"/>
    <mergeCell ref="AD53:AM53"/>
    <mergeCell ref="Z54:AC54"/>
    <mergeCell ref="AD54:AM54"/>
    <mergeCell ref="B55:C56"/>
    <mergeCell ref="D55:L56"/>
    <mergeCell ref="M55:N56"/>
    <mergeCell ref="O55:P56"/>
    <mergeCell ref="Q55:S56"/>
    <mergeCell ref="T55:W56"/>
    <mergeCell ref="B57:C58"/>
    <mergeCell ref="D57:L58"/>
    <mergeCell ref="M57:N58"/>
    <mergeCell ref="O57:P58"/>
    <mergeCell ref="Q57:S58"/>
    <mergeCell ref="T57:W58"/>
    <mergeCell ref="Q59:S60"/>
    <mergeCell ref="T59:W60"/>
    <mergeCell ref="B62:E62"/>
    <mergeCell ref="F62:K62"/>
    <mergeCell ref="L62:Q62"/>
    <mergeCell ref="R62:W62"/>
    <mergeCell ref="AG67:AH67"/>
    <mergeCell ref="B63:E63"/>
    <mergeCell ref="F63:K63"/>
    <mergeCell ref="L63:Q63"/>
    <mergeCell ref="R63:W63"/>
    <mergeCell ref="B64:E64"/>
    <mergeCell ref="F64:K64"/>
    <mergeCell ref="L64:Q64"/>
    <mergeCell ref="R64:W64"/>
    <mergeCell ref="AI67:AJ67"/>
    <mergeCell ref="AK67:AL67"/>
    <mergeCell ref="AG68:AH70"/>
    <mergeCell ref="AI68:AJ70"/>
    <mergeCell ref="AK68:AL70"/>
    <mergeCell ref="B65:E65"/>
    <mergeCell ref="F65:K65"/>
    <mergeCell ref="L65:Q65"/>
    <mergeCell ref="R65:W65"/>
    <mergeCell ref="M67:O67"/>
  </mergeCells>
  <phoneticPr fontId="12"/>
  <dataValidations count="5">
    <dataValidation type="list" allowBlank="1" showInputMessage="1" showErrorMessage="1" sqref="F8:J8" xr:uid="{6577541D-2A1F-42CF-8F22-C52885ED276B}">
      <formula1>"本工事,追加工事,一般工事"</formula1>
    </dataValidation>
    <dataValidation imeMode="off" allowBlank="1" showInputMessage="1" showErrorMessage="1" sqref="AD43:AM45 AD17:AM17 AH37 P6:U9 AG8:AG11 AB3:AH4 AD5:AH5 Q16:W23 AF2 AH2 AD8:AF10 AB38:AH39 M51:N58 Q51:S58 F41:F44 P41:U44 AD40:AH40 T51:W60 AJ37 AF37 AG46 F6:F7 AD46 AH8:AM10 M16:N23 AJ2" xr:uid="{A9379D97-D80F-4E22-A3D4-D01A86E618AF}"/>
    <dataValidation imeMode="hiragana" allowBlank="1" showInputMessage="1" showErrorMessage="1" sqref="AD7:AL7 D55 AK3 F4 O51:P58 AK38 D51 D53 AD6:AM6 F9 F39 AD41:AM41 AD42:AL42 D57 D22 D20 D16 D18 O16:P23" xr:uid="{FBA68297-8F3D-441B-9F16-E5CFE66B2532}"/>
    <dataValidation type="list" allowBlank="1" showInputMessage="1" showErrorMessage="1" sqref="B16:C23" xr:uid="{E7086DD3-F847-43D4-AC64-E174D4A78941}">
      <formula1>"軽,非"</formula1>
    </dataValidation>
    <dataValidation type="list" allowBlank="1" showInputMessage="1" showErrorMessage="1" sqref="AD11:AF11" xr:uid="{EDCBACE9-AD17-4084-9ECB-290ACD685D55}">
      <formula1>"課税,免税"</formula1>
    </dataValidation>
  </dataValidations>
  <pageMargins left="0.39370078740157483" right="0" top="0.74803149606299213" bottom="0.74803149606299213" header="0.31496062992125984" footer="0.31496062992125984"/>
  <pageSetup paperSize="9" orientation="landscape" blackAndWhite="1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ED73DC-13DF-4F68-A885-FF27A581ED91}">
  <sheetPr>
    <tabColor rgb="FFFFC000"/>
  </sheetPr>
  <dimension ref="B1:AM70"/>
  <sheetViews>
    <sheetView view="pageBreakPreview" topLeftCell="A16" zoomScale="115" zoomScaleNormal="100" zoomScaleSheetLayoutView="115" workbookViewId="0">
      <selection activeCell="T16" sqref="T16:W17"/>
    </sheetView>
  </sheetViews>
  <sheetFormatPr defaultColWidth="3.625" defaultRowHeight="15" customHeight="1"/>
  <cols>
    <col min="1" max="5" width="3.625" style="3"/>
    <col min="6" max="15" width="3.625" style="3" customWidth="1"/>
    <col min="16" max="27" width="3.625" style="3"/>
    <col min="28" max="28" width="3.625" style="3" customWidth="1"/>
    <col min="29" max="16384" width="3.625" style="3"/>
  </cols>
  <sheetData>
    <row r="1" spans="2:39" ht="15" customHeight="1">
      <c r="B1" s="147" t="s">
        <v>33</v>
      </c>
      <c r="C1" s="147"/>
      <c r="D1" s="147"/>
      <c r="E1" s="147"/>
      <c r="F1" s="147"/>
      <c r="G1" s="147"/>
      <c r="H1" s="147"/>
      <c r="I1" s="147"/>
      <c r="J1" s="147"/>
      <c r="K1" s="147"/>
      <c r="O1" s="148" t="s">
        <v>25</v>
      </c>
      <c r="P1" s="148"/>
      <c r="Q1" s="148"/>
      <c r="R1" s="148"/>
      <c r="S1" s="148"/>
      <c r="T1" s="148"/>
      <c r="U1" s="148"/>
      <c r="V1" s="148"/>
      <c r="W1" s="148"/>
    </row>
    <row r="2" spans="2:39" ht="15" customHeight="1" thickBot="1">
      <c r="B2" s="147"/>
      <c r="C2" s="147"/>
      <c r="D2" s="147"/>
      <c r="E2" s="147"/>
      <c r="F2" s="147"/>
      <c r="G2" s="147"/>
      <c r="H2" s="147"/>
      <c r="I2" s="147"/>
      <c r="J2" s="147"/>
      <c r="K2" s="147"/>
      <c r="N2" s="4"/>
      <c r="O2" s="149"/>
      <c r="P2" s="149"/>
      <c r="Q2" s="149"/>
      <c r="R2" s="149"/>
      <c r="S2" s="149"/>
      <c r="T2" s="149"/>
      <c r="U2" s="149"/>
      <c r="V2" s="149"/>
      <c r="W2" s="149"/>
      <c r="X2" s="5"/>
      <c r="Y2" s="6" t="s">
        <v>8</v>
      </c>
      <c r="Z2" s="7"/>
      <c r="AD2" s="214" t="s">
        <v>29</v>
      </c>
      <c r="AE2" s="214"/>
      <c r="AF2" s="1"/>
      <c r="AG2" s="8" t="s">
        <v>28</v>
      </c>
      <c r="AH2" s="2"/>
      <c r="AI2" s="8" t="s">
        <v>27</v>
      </c>
      <c r="AJ2" s="1"/>
      <c r="AK2" s="8" t="s">
        <v>26</v>
      </c>
      <c r="AL2" s="151" t="s">
        <v>1</v>
      </c>
      <c r="AM2" s="151"/>
    </row>
    <row r="3" spans="2:39" ht="15" customHeight="1" thickTop="1" thickBot="1">
      <c r="B3" s="3" t="s">
        <v>6</v>
      </c>
      <c r="X3" s="9"/>
      <c r="Y3" s="168" t="s">
        <v>16</v>
      </c>
      <c r="Z3" s="169"/>
      <c r="AA3" s="170"/>
      <c r="AB3" s="215"/>
      <c r="AC3" s="215"/>
      <c r="AD3" s="215"/>
      <c r="AE3" s="215"/>
      <c r="AF3" s="215"/>
      <c r="AG3" s="215"/>
      <c r="AH3" s="215"/>
      <c r="AI3" s="153" t="s">
        <v>17</v>
      </c>
      <c r="AJ3" s="153"/>
      <c r="AK3" s="217"/>
      <c r="AL3" s="217"/>
      <c r="AM3" s="218"/>
    </row>
    <row r="4" spans="2:39" ht="15" customHeight="1" thickBot="1">
      <c r="B4" s="159" t="s">
        <v>74</v>
      </c>
      <c r="C4" s="160"/>
      <c r="D4" s="160"/>
      <c r="E4" s="160"/>
      <c r="F4" s="221"/>
      <c r="G4" s="221"/>
      <c r="H4" s="221"/>
      <c r="I4" s="221"/>
      <c r="J4" s="221"/>
      <c r="K4" s="221"/>
      <c r="L4" s="221"/>
      <c r="M4" s="221"/>
      <c r="N4" s="221"/>
      <c r="O4" s="221"/>
      <c r="P4" s="221"/>
      <c r="Q4" s="221"/>
      <c r="R4" s="221"/>
      <c r="S4" s="221"/>
      <c r="T4" s="221"/>
      <c r="U4" s="221"/>
      <c r="V4" s="221"/>
      <c r="W4" s="222"/>
      <c r="Y4" s="171"/>
      <c r="Z4" s="172"/>
      <c r="AA4" s="172"/>
      <c r="AB4" s="216"/>
      <c r="AC4" s="216"/>
      <c r="AD4" s="216"/>
      <c r="AE4" s="216"/>
      <c r="AF4" s="216"/>
      <c r="AG4" s="216"/>
      <c r="AH4" s="216"/>
      <c r="AI4" s="154"/>
      <c r="AJ4" s="154"/>
      <c r="AK4" s="219"/>
      <c r="AL4" s="219"/>
      <c r="AM4" s="220"/>
    </row>
    <row r="5" spans="2:39" ht="15" customHeight="1" thickTop="1">
      <c r="B5" s="161"/>
      <c r="C5" s="162"/>
      <c r="D5" s="162"/>
      <c r="E5" s="162"/>
      <c r="F5" s="223"/>
      <c r="G5" s="223"/>
      <c r="H5" s="223"/>
      <c r="I5" s="223"/>
      <c r="J5" s="223"/>
      <c r="K5" s="223"/>
      <c r="L5" s="223"/>
      <c r="M5" s="223"/>
      <c r="N5" s="223"/>
      <c r="O5" s="223"/>
      <c r="P5" s="223"/>
      <c r="Q5" s="223"/>
      <c r="R5" s="223"/>
      <c r="S5" s="223"/>
      <c r="T5" s="223"/>
      <c r="U5" s="223"/>
      <c r="V5" s="223"/>
      <c r="W5" s="224"/>
      <c r="Y5" s="10"/>
      <c r="AC5" s="5" t="s">
        <v>0</v>
      </c>
      <c r="AD5" s="204"/>
      <c r="AE5" s="204"/>
      <c r="AF5" s="204"/>
      <c r="AG5" s="204"/>
      <c r="AH5" s="204"/>
      <c r="AI5" s="11"/>
      <c r="AJ5" s="11"/>
      <c r="AK5" s="11"/>
      <c r="AL5" s="11"/>
      <c r="AM5" s="12"/>
    </row>
    <row r="6" spans="2:39" ht="15" customHeight="1">
      <c r="B6" s="143" t="s">
        <v>53</v>
      </c>
      <c r="C6" s="125"/>
      <c r="D6" s="125"/>
      <c r="E6" s="125"/>
      <c r="F6" s="225"/>
      <c r="G6" s="225"/>
      <c r="H6" s="225"/>
      <c r="I6" s="225"/>
      <c r="J6" s="225"/>
      <c r="K6" s="125" t="s">
        <v>106</v>
      </c>
      <c r="L6" s="125"/>
      <c r="M6" s="125"/>
      <c r="N6" s="125"/>
      <c r="O6" s="125"/>
      <c r="P6" s="208"/>
      <c r="Q6" s="208"/>
      <c r="R6" s="208"/>
      <c r="S6" s="208"/>
      <c r="T6" s="208"/>
      <c r="U6" s="208"/>
      <c r="V6" s="64" t="s">
        <v>60</v>
      </c>
      <c r="W6" s="146"/>
      <c r="Y6" s="129" t="s">
        <v>2</v>
      </c>
      <c r="Z6" s="130"/>
      <c r="AA6" s="130"/>
      <c r="AB6" s="130"/>
      <c r="AC6" s="32"/>
      <c r="AD6" s="211"/>
      <c r="AE6" s="211"/>
      <c r="AF6" s="211"/>
      <c r="AG6" s="211"/>
      <c r="AH6" s="211"/>
      <c r="AI6" s="211"/>
      <c r="AJ6" s="211"/>
      <c r="AK6" s="211"/>
      <c r="AL6" s="211"/>
      <c r="AM6" s="226"/>
    </row>
    <row r="7" spans="2:39" ht="15" customHeight="1">
      <c r="B7" s="143" t="s">
        <v>43</v>
      </c>
      <c r="C7" s="125"/>
      <c r="D7" s="125"/>
      <c r="E7" s="125"/>
      <c r="F7" s="213"/>
      <c r="G7" s="213"/>
      <c r="H7" s="213"/>
      <c r="I7" s="213"/>
      <c r="J7" s="213"/>
      <c r="K7" s="125" t="s">
        <v>103</v>
      </c>
      <c r="L7" s="125"/>
      <c r="M7" s="125"/>
      <c r="N7" s="125"/>
      <c r="O7" s="125"/>
      <c r="P7" s="208"/>
      <c r="Q7" s="208"/>
      <c r="R7" s="208"/>
      <c r="S7" s="208"/>
      <c r="T7" s="208"/>
      <c r="U7" s="208"/>
      <c r="V7" s="209" t="str">
        <f>IF(P7=0,"",P7/P6)</f>
        <v/>
      </c>
      <c r="W7" s="210"/>
      <c r="Y7" s="129" t="s">
        <v>3</v>
      </c>
      <c r="Z7" s="130"/>
      <c r="AA7" s="130"/>
      <c r="AB7" s="130"/>
      <c r="AC7" s="32"/>
      <c r="AD7" s="211"/>
      <c r="AE7" s="211"/>
      <c r="AF7" s="211"/>
      <c r="AG7" s="211"/>
      <c r="AH7" s="211"/>
      <c r="AI7" s="211"/>
      <c r="AJ7" s="211"/>
      <c r="AK7" s="211"/>
      <c r="AL7" s="211"/>
      <c r="AM7" s="14" t="s">
        <v>31</v>
      </c>
    </row>
    <row r="8" spans="2:39" ht="15" customHeight="1">
      <c r="B8" s="143" t="s">
        <v>44</v>
      </c>
      <c r="C8" s="125"/>
      <c r="D8" s="125"/>
      <c r="E8" s="125"/>
      <c r="F8" s="181"/>
      <c r="G8" s="181"/>
      <c r="H8" s="181"/>
      <c r="I8" s="181"/>
      <c r="J8" s="181"/>
      <c r="K8" s="125" t="s">
        <v>104</v>
      </c>
      <c r="L8" s="125"/>
      <c r="M8" s="125"/>
      <c r="N8" s="125"/>
      <c r="O8" s="125"/>
      <c r="P8" s="212" t="str">
        <f>T24</f>
        <v/>
      </c>
      <c r="Q8" s="212"/>
      <c r="R8" s="212"/>
      <c r="S8" s="212"/>
      <c r="T8" s="212"/>
      <c r="U8" s="212"/>
      <c r="V8" s="209" t="str">
        <f>IF(P6="","",P8/P6)</f>
        <v/>
      </c>
      <c r="W8" s="210"/>
      <c r="X8" s="9"/>
      <c r="Y8" s="129" t="s">
        <v>4</v>
      </c>
      <c r="Z8" s="130"/>
      <c r="AA8" s="130"/>
      <c r="AB8" s="130"/>
      <c r="AC8" s="32"/>
      <c r="AD8" s="204"/>
      <c r="AE8" s="204"/>
      <c r="AF8" s="204"/>
      <c r="AG8" s="204"/>
      <c r="AH8" s="204"/>
      <c r="AI8" s="204"/>
      <c r="AJ8" s="204"/>
      <c r="AK8" s="204"/>
      <c r="AL8" s="204"/>
      <c r="AM8" s="205"/>
    </row>
    <row r="9" spans="2:39" ht="15" customHeight="1" thickBot="1">
      <c r="B9" s="136" t="s">
        <v>30</v>
      </c>
      <c r="C9" s="137"/>
      <c r="D9" s="137"/>
      <c r="E9" s="137"/>
      <c r="F9" s="182"/>
      <c r="G9" s="182"/>
      <c r="H9" s="182"/>
      <c r="I9" s="182"/>
      <c r="J9" s="182"/>
      <c r="K9" s="139" t="s">
        <v>105</v>
      </c>
      <c r="L9" s="139"/>
      <c r="M9" s="139"/>
      <c r="N9" s="139"/>
      <c r="O9" s="139"/>
      <c r="P9" s="201" t="str">
        <f>IF(P6="","",P6-P7-P8)</f>
        <v/>
      </c>
      <c r="Q9" s="201"/>
      <c r="R9" s="201"/>
      <c r="S9" s="201"/>
      <c r="T9" s="201"/>
      <c r="U9" s="201"/>
      <c r="V9" s="202" t="str">
        <f>IF(P6="","",P9/P6)</f>
        <v/>
      </c>
      <c r="W9" s="203"/>
      <c r="Y9" s="129" t="s">
        <v>5</v>
      </c>
      <c r="Z9" s="130"/>
      <c r="AA9" s="130"/>
      <c r="AB9" s="130"/>
      <c r="AC9" s="32"/>
      <c r="AD9" s="204"/>
      <c r="AE9" s="204"/>
      <c r="AF9" s="204"/>
      <c r="AG9" s="204"/>
      <c r="AH9" s="204"/>
      <c r="AI9" s="204"/>
      <c r="AJ9" s="204"/>
      <c r="AK9" s="204"/>
      <c r="AL9" s="204"/>
      <c r="AM9" s="205"/>
    </row>
    <row r="10" spans="2:39" ht="15" customHeight="1" thickBot="1">
      <c r="Q10" s="133" t="s">
        <v>62</v>
      </c>
      <c r="R10" s="133"/>
      <c r="S10" s="133"/>
      <c r="T10" s="133"/>
      <c r="U10" s="133"/>
      <c r="V10" s="206" t="str">
        <f>IF(P6="","",(P8+P7)/P6)</f>
        <v/>
      </c>
      <c r="W10" s="206"/>
      <c r="Y10" s="129" t="s">
        <v>34</v>
      </c>
      <c r="Z10" s="130"/>
      <c r="AA10" s="130"/>
      <c r="AB10" s="130"/>
      <c r="AC10" s="32"/>
      <c r="AD10" s="389" t="s">
        <v>99</v>
      </c>
      <c r="AE10" s="389"/>
      <c r="AF10" s="389"/>
      <c r="AG10" s="389"/>
      <c r="AH10" s="389"/>
      <c r="AI10" s="389"/>
      <c r="AJ10" s="389"/>
      <c r="AK10" s="389"/>
      <c r="AL10" s="389"/>
      <c r="AM10" s="390"/>
    </row>
    <row r="11" spans="2:39" ht="15" customHeight="1" thickTop="1" thickBot="1">
      <c r="B11" s="116" t="s">
        <v>59</v>
      </c>
      <c r="C11" s="116"/>
      <c r="D11" s="116"/>
      <c r="E11" s="116"/>
      <c r="F11" s="116"/>
      <c r="G11" s="116"/>
      <c r="H11" s="118" t="str">
        <f>T24</f>
        <v/>
      </c>
      <c r="I11" s="118"/>
      <c r="J11" s="118"/>
      <c r="K11" s="118"/>
      <c r="L11" s="118"/>
      <c r="M11" s="118"/>
      <c r="N11" s="118"/>
      <c r="O11" s="118"/>
      <c r="P11" s="118"/>
      <c r="Y11" s="120" t="s">
        <v>64</v>
      </c>
      <c r="Z11" s="121"/>
      <c r="AA11" s="121"/>
      <c r="AB11" s="121"/>
      <c r="AC11" s="121"/>
      <c r="AD11" s="207"/>
      <c r="AE11" s="207"/>
      <c r="AF11" s="207"/>
      <c r="AG11" s="123" t="s">
        <v>65</v>
      </c>
      <c r="AH11" s="123"/>
      <c r="AI11" s="123"/>
      <c r="AJ11" s="123"/>
      <c r="AK11" s="123"/>
      <c r="AL11" s="123"/>
      <c r="AM11" s="124"/>
    </row>
    <row r="12" spans="2:39" ht="15" customHeight="1" thickBot="1">
      <c r="B12" s="117"/>
      <c r="C12" s="117"/>
      <c r="D12" s="117"/>
      <c r="E12" s="117"/>
      <c r="F12" s="117"/>
      <c r="G12" s="117"/>
      <c r="H12" s="119"/>
      <c r="I12" s="119"/>
      <c r="J12" s="119"/>
      <c r="K12" s="119"/>
      <c r="L12" s="119"/>
      <c r="M12" s="119"/>
      <c r="N12" s="119"/>
      <c r="O12" s="119"/>
      <c r="P12" s="119"/>
    </row>
    <row r="13" spans="2:39" ht="15" customHeight="1" thickTop="1" thickBot="1">
      <c r="B13" s="3" t="s">
        <v>7</v>
      </c>
      <c r="Y13" s="3" t="s">
        <v>13</v>
      </c>
    </row>
    <row r="14" spans="2:39" ht="15" customHeight="1">
      <c r="B14" s="195" t="s">
        <v>47</v>
      </c>
      <c r="C14" s="196"/>
      <c r="D14" s="113" t="s">
        <v>9</v>
      </c>
      <c r="E14" s="113"/>
      <c r="F14" s="113"/>
      <c r="G14" s="113"/>
      <c r="H14" s="113"/>
      <c r="I14" s="113"/>
      <c r="J14" s="113"/>
      <c r="K14" s="113"/>
      <c r="L14" s="113"/>
      <c r="M14" s="113" t="s">
        <v>10</v>
      </c>
      <c r="N14" s="113"/>
      <c r="O14" s="113" t="s">
        <v>11</v>
      </c>
      <c r="P14" s="113"/>
      <c r="Q14" s="113" t="s">
        <v>97</v>
      </c>
      <c r="R14" s="113"/>
      <c r="S14" s="113"/>
      <c r="T14" s="113" t="s">
        <v>98</v>
      </c>
      <c r="U14" s="113"/>
      <c r="V14" s="113"/>
      <c r="W14" s="131"/>
      <c r="Y14" s="103" t="s">
        <v>38</v>
      </c>
      <c r="Z14" s="135" t="s">
        <v>39</v>
      </c>
      <c r="AA14" s="135"/>
      <c r="AB14" s="135"/>
      <c r="AC14" s="135"/>
      <c r="AD14" s="192"/>
      <c r="AE14" s="192"/>
      <c r="AF14" s="192"/>
      <c r="AG14" s="192"/>
      <c r="AH14" s="192"/>
      <c r="AI14" s="192"/>
      <c r="AJ14" s="192"/>
      <c r="AK14" s="192"/>
      <c r="AL14" s="192"/>
      <c r="AM14" s="193"/>
    </row>
    <row r="15" spans="2:39" ht="15" customHeight="1">
      <c r="B15" s="197"/>
      <c r="C15" s="198"/>
      <c r="D15" s="94"/>
      <c r="E15" s="94"/>
      <c r="F15" s="94"/>
      <c r="G15" s="94"/>
      <c r="H15" s="94"/>
      <c r="I15" s="94"/>
      <c r="J15" s="94"/>
      <c r="K15" s="94"/>
      <c r="L15" s="94"/>
      <c r="M15" s="94"/>
      <c r="N15" s="94"/>
      <c r="O15" s="94"/>
      <c r="P15" s="94"/>
      <c r="Q15" s="94"/>
      <c r="R15" s="94"/>
      <c r="S15" s="94"/>
      <c r="T15" s="94"/>
      <c r="U15" s="94"/>
      <c r="V15" s="94"/>
      <c r="W15" s="132"/>
      <c r="Y15" s="104"/>
      <c r="Z15" s="64" t="s">
        <v>69</v>
      </c>
      <c r="AA15" s="64"/>
      <c r="AB15" s="64"/>
      <c r="AC15" s="64"/>
      <c r="AD15" s="179"/>
      <c r="AE15" s="179"/>
      <c r="AF15" s="179"/>
      <c r="AG15" s="179"/>
      <c r="AH15" s="179"/>
      <c r="AI15" s="179"/>
      <c r="AJ15" s="179"/>
      <c r="AK15" s="179"/>
      <c r="AL15" s="179"/>
      <c r="AM15" s="194"/>
    </row>
    <row r="16" spans="2:39" ht="15" customHeight="1">
      <c r="B16" s="175"/>
      <c r="C16" s="176"/>
      <c r="D16" s="179"/>
      <c r="E16" s="179"/>
      <c r="F16" s="179"/>
      <c r="G16" s="179"/>
      <c r="H16" s="179"/>
      <c r="I16" s="179"/>
      <c r="J16" s="179"/>
      <c r="K16" s="179"/>
      <c r="L16" s="179"/>
      <c r="M16" s="181"/>
      <c r="N16" s="181"/>
      <c r="O16" s="181"/>
      <c r="P16" s="181"/>
      <c r="Q16" s="173"/>
      <c r="R16" s="173"/>
      <c r="S16" s="173"/>
      <c r="T16" s="173"/>
      <c r="U16" s="173"/>
      <c r="V16" s="173"/>
      <c r="W16" s="174"/>
      <c r="Y16" s="104"/>
      <c r="Z16" s="64" t="s">
        <v>40</v>
      </c>
      <c r="AA16" s="64"/>
      <c r="AB16" s="64"/>
      <c r="AC16" s="64"/>
      <c r="AD16" s="179"/>
      <c r="AE16" s="179"/>
      <c r="AF16" s="179"/>
      <c r="AG16" s="179"/>
      <c r="AH16" s="179"/>
      <c r="AI16" s="179"/>
      <c r="AJ16" s="179"/>
      <c r="AK16" s="179"/>
      <c r="AL16" s="179"/>
      <c r="AM16" s="194"/>
    </row>
    <row r="17" spans="2:39" ht="15" customHeight="1">
      <c r="B17" s="175"/>
      <c r="C17" s="176"/>
      <c r="D17" s="179"/>
      <c r="E17" s="179"/>
      <c r="F17" s="179"/>
      <c r="G17" s="179"/>
      <c r="H17" s="179"/>
      <c r="I17" s="179"/>
      <c r="J17" s="179"/>
      <c r="K17" s="179"/>
      <c r="L17" s="179"/>
      <c r="M17" s="181"/>
      <c r="N17" s="181"/>
      <c r="O17" s="181"/>
      <c r="P17" s="181"/>
      <c r="Q17" s="173"/>
      <c r="R17" s="173"/>
      <c r="S17" s="173"/>
      <c r="T17" s="173"/>
      <c r="U17" s="173"/>
      <c r="V17" s="173"/>
      <c r="W17" s="174"/>
      <c r="Y17" s="104"/>
      <c r="Z17" s="64" t="s">
        <v>41</v>
      </c>
      <c r="AA17" s="64"/>
      <c r="AB17" s="64"/>
      <c r="AC17" s="64"/>
      <c r="AD17" s="199"/>
      <c r="AE17" s="199"/>
      <c r="AF17" s="199"/>
      <c r="AG17" s="199"/>
      <c r="AH17" s="199"/>
      <c r="AI17" s="199"/>
      <c r="AJ17" s="199"/>
      <c r="AK17" s="199"/>
      <c r="AL17" s="199"/>
      <c r="AM17" s="200"/>
    </row>
    <row r="18" spans="2:39" ht="15" customHeight="1">
      <c r="B18" s="175"/>
      <c r="C18" s="176"/>
      <c r="D18" s="179"/>
      <c r="E18" s="179"/>
      <c r="F18" s="179"/>
      <c r="G18" s="179"/>
      <c r="H18" s="179"/>
      <c r="I18" s="179"/>
      <c r="J18" s="179"/>
      <c r="K18" s="179"/>
      <c r="L18" s="179"/>
      <c r="M18" s="181"/>
      <c r="N18" s="181"/>
      <c r="O18" s="181"/>
      <c r="P18" s="181"/>
      <c r="Q18" s="173"/>
      <c r="R18" s="173"/>
      <c r="S18" s="173"/>
      <c r="T18" s="173"/>
      <c r="U18" s="173"/>
      <c r="V18" s="173"/>
      <c r="W18" s="174"/>
      <c r="Y18" s="104"/>
      <c r="Z18" s="74" t="s">
        <v>71</v>
      </c>
      <c r="AA18" s="74"/>
      <c r="AB18" s="74"/>
      <c r="AC18" s="74"/>
      <c r="AD18" s="188"/>
      <c r="AE18" s="188"/>
      <c r="AF18" s="188"/>
      <c r="AG18" s="188"/>
      <c r="AH18" s="188"/>
      <c r="AI18" s="188"/>
      <c r="AJ18" s="188"/>
      <c r="AK18" s="188"/>
      <c r="AL18" s="188"/>
      <c r="AM18" s="189"/>
    </row>
    <row r="19" spans="2:39" ht="15" customHeight="1" thickBot="1">
      <c r="B19" s="175"/>
      <c r="C19" s="176"/>
      <c r="D19" s="179"/>
      <c r="E19" s="179"/>
      <c r="F19" s="179"/>
      <c r="G19" s="179"/>
      <c r="H19" s="179"/>
      <c r="I19" s="179"/>
      <c r="J19" s="179"/>
      <c r="K19" s="179"/>
      <c r="L19" s="179"/>
      <c r="M19" s="181"/>
      <c r="N19" s="181"/>
      <c r="O19" s="181"/>
      <c r="P19" s="181"/>
      <c r="Q19" s="173"/>
      <c r="R19" s="173"/>
      <c r="S19" s="173"/>
      <c r="T19" s="173"/>
      <c r="U19" s="173"/>
      <c r="V19" s="173"/>
      <c r="W19" s="174"/>
      <c r="Y19" s="105"/>
      <c r="Z19" s="100" t="s">
        <v>72</v>
      </c>
      <c r="AA19" s="100"/>
      <c r="AB19" s="100"/>
      <c r="AC19" s="100"/>
      <c r="AD19" s="190"/>
      <c r="AE19" s="190"/>
      <c r="AF19" s="190"/>
      <c r="AG19" s="190"/>
      <c r="AH19" s="190"/>
      <c r="AI19" s="190"/>
      <c r="AJ19" s="190"/>
      <c r="AK19" s="190"/>
      <c r="AL19" s="190"/>
      <c r="AM19" s="191"/>
    </row>
    <row r="20" spans="2:39" ht="15" customHeight="1">
      <c r="B20" s="175"/>
      <c r="C20" s="176"/>
      <c r="D20" s="179"/>
      <c r="E20" s="179"/>
      <c r="F20" s="179"/>
      <c r="G20" s="179"/>
      <c r="H20" s="179"/>
      <c r="I20" s="179"/>
      <c r="J20" s="179"/>
      <c r="K20" s="179"/>
      <c r="L20" s="179"/>
      <c r="M20" s="181"/>
      <c r="N20" s="181"/>
      <c r="O20" s="181"/>
      <c r="P20" s="181"/>
      <c r="Q20" s="173"/>
      <c r="R20" s="173"/>
      <c r="S20" s="173"/>
      <c r="T20" s="173"/>
      <c r="U20" s="173"/>
      <c r="V20" s="173"/>
      <c r="W20" s="174"/>
      <c r="Z20" s="15"/>
    </row>
    <row r="21" spans="2:39" ht="15" customHeight="1">
      <c r="B21" s="175"/>
      <c r="C21" s="176"/>
      <c r="D21" s="179"/>
      <c r="E21" s="179"/>
      <c r="F21" s="179"/>
      <c r="G21" s="179"/>
      <c r="H21" s="179"/>
      <c r="I21" s="179"/>
      <c r="J21" s="179"/>
      <c r="K21" s="179"/>
      <c r="L21" s="179"/>
      <c r="M21" s="181"/>
      <c r="N21" s="181"/>
      <c r="O21" s="181"/>
      <c r="P21" s="181"/>
      <c r="Q21" s="173"/>
      <c r="R21" s="173"/>
      <c r="S21" s="173"/>
      <c r="T21" s="173"/>
      <c r="U21" s="173"/>
      <c r="V21" s="173"/>
      <c r="W21" s="174"/>
      <c r="Z21" s="15"/>
    </row>
    <row r="22" spans="2:39" ht="15" customHeight="1">
      <c r="B22" s="175"/>
      <c r="C22" s="176"/>
      <c r="D22" s="179"/>
      <c r="E22" s="179"/>
      <c r="F22" s="179"/>
      <c r="G22" s="179"/>
      <c r="H22" s="179"/>
      <c r="I22" s="179"/>
      <c r="J22" s="179"/>
      <c r="K22" s="179"/>
      <c r="L22" s="179"/>
      <c r="M22" s="181"/>
      <c r="N22" s="181"/>
      <c r="O22" s="181"/>
      <c r="P22" s="181"/>
      <c r="Q22" s="173"/>
      <c r="R22" s="173"/>
      <c r="S22" s="173"/>
      <c r="T22" s="173"/>
      <c r="U22" s="173"/>
      <c r="V22" s="173"/>
      <c r="W22" s="174"/>
      <c r="Z22" s="16"/>
    </row>
    <row r="23" spans="2:39" ht="15" customHeight="1" thickBot="1">
      <c r="B23" s="177"/>
      <c r="C23" s="178"/>
      <c r="D23" s="180"/>
      <c r="E23" s="180"/>
      <c r="F23" s="180"/>
      <c r="G23" s="180"/>
      <c r="H23" s="180"/>
      <c r="I23" s="180"/>
      <c r="J23" s="180"/>
      <c r="K23" s="180"/>
      <c r="L23" s="180"/>
      <c r="M23" s="182"/>
      <c r="N23" s="182"/>
      <c r="O23" s="182"/>
      <c r="P23" s="182"/>
      <c r="Q23" s="183"/>
      <c r="R23" s="183"/>
      <c r="S23" s="183"/>
      <c r="T23" s="183"/>
      <c r="U23" s="183"/>
      <c r="V23" s="183"/>
      <c r="W23" s="184"/>
      <c r="X23" s="15" t="s">
        <v>14</v>
      </c>
      <c r="Z23" s="16"/>
    </row>
    <row r="24" spans="2:39" ht="15" customHeight="1">
      <c r="Q24" s="76" t="s">
        <v>12</v>
      </c>
      <c r="R24" s="76"/>
      <c r="S24" s="76"/>
      <c r="T24" s="185" t="str">
        <f>IF(SUM(T16:W23)=0,"",SUM(T16:W23))</f>
        <v/>
      </c>
      <c r="U24" s="185"/>
      <c r="V24" s="185"/>
      <c r="W24" s="185"/>
      <c r="X24" s="15" t="s">
        <v>67</v>
      </c>
      <c r="Z24" s="16"/>
    </row>
    <row r="25" spans="2:39" ht="15" customHeight="1" thickBot="1">
      <c r="Q25" s="77"/>
      <c r="R25" s="77"/>
      <c r="S25" s="77"/>
      <c r="T25" s="186"/>
      <c r="U25" s="186"/>
      <c r="V25" s="186"/>
      <c r="W25" s="186"/>
      <c r="X25" s="15" t="s">
        <v>15</v>
      </c>
      <c r="AB25" s="9"/>
    </row>
    <row r="26" spans="2:39" ht="15" customHeight="1">
      <c r="X26" s="17" t="s">
        <v>18</v>
      </c>
      <c r="AB26" s="9"/>
    </row>
    <row r="27" spans="2:39" ht="15" customHeight="1">
      <c r="B27" s="187"/>
      <c r="C27" s="187"/>
      <c r="D27" s="187"/>
      <c r="E27" s="187"/>
      <c r="F27" s="64" t="s">
        <v>55</v>
      </c>
      <c r="G27" s="64"/>
      <c r="H27" s="64"/>
      <c r="I27" s="64"/>
      <c r="J27" s="64"/>
      <c r="K27" s="64"/>
      <c r="L27" s="64" t="s">
        <v>57</v>
      </c>
      <c r="M27" s="64"/>
      <c r="N27" s="64"/>
      <c r="O27" s="64"/>
      <c r="P27" s="64"/>
      <c r="Q27" s="64"/>
      <c r="R27" s="64" t="s">
        <v>70</v>
      </c>
      <c r="S27" s="64"/>
      <c r="T27" s="64"/>
      <c r="U27" s="64"/>
      <c r="V27" s="64"/>
      <c r="W27" s="64"/>
      <c r="X27" s="18" t="s">
        <v>19</v>
      </c>
      <c r="AB27" s="9"/>
    </row>
    <row r="28" spans="2:39" ht="15" customHeight="1">
      <c r="B28" s="127" t="s">
        <v>92</v>
      </c>
      <c r="C28" s="64"/>
      <c r="D28" s="64"/>
      <c r="E28" s="64"/>
      <c r="F28" s="64" t="s">
        <v>58</v>
      </c>
      <c r="G28" s="64"/>
      <c r="H28" s="64"/>
      <c r="I28" s="64"/>
      <c r="J28" s="64"/>
      <c r="K28" s="64"/>
      <c r="L28" s="64" t="s">
        <v>58</v>
      </c>
      <c r="M28" s="64"/>
      <c r="N28" s="64"/>
      <c r="O28" s="64"/>
      <c r="P28" s="64"/>
      <c r="Q28" s="64"/>
      <c r="R28" s="69" t="str">
        <f>IF(T24="","",SUMIF(B16:C23,"",T16:W23))</f>
        <v/>
      </c>
      <c r="S28" s="69"/>
      <c r="T28" s="69"/>
      <c r="U28" s="69"/>
      <c r="V28" s="69"/>
      <c r="W28" s="69"/>
      <c r="X28" s="18" t="s">
        <v>109</v>
      </c>
    </row>
    <row r="29" spans="2:39" ht="15" customHeight="1">
      <c r="B29" s="64" t="s">
        <v>56</v>
      </c>
      <c r="C29" s="64"/>
      <c r="D29" s="64"/>
      <c r="E29" s="64"/>
      <c r="F29" s="64" t="s">
        <v>58</v>
      </c>
      <c r="G29" s="64"/>
      <c r="H29" s="64"/>
      <c r="I29" s="64"/>
      <c r="J29" s="64"/>
      <c r="K29" s="64"/>
      <c r="L29" s="64" t="s">
        <v>58</v>
      </c>
      <c r="M29" s="64"/>
      <c r="N29" s="64"/>
      <c r="O29" s="64"/>
      <c r="P29" s="64"/>
      <c r="Q29" s="64"/>
      <c r="R29" s="69" t="str">
        <f>IF(T24="","",SUMIF(B16:C23,"軽",T16:W23))</f>
        <v/>
      </c>
      <c r="S29" s="69"/>
      <c r="T29" s="69"/>
      <c r="U29" s="69"/>
      <c r="V29" s="69"/>
      <c r="W29" s="69"/>
      <c r="Y29" s="18" t="s">
        <v>61</v>
      </c>
    </row>
    <row r="30" spans="2:39" ht="15" customHeight="1">
      <c r="B30" s="64" t="s">
        <v>94</v>
      </c>
      <c r="C30" s="64"/>
      <c r="D30" s="64"/>
      <c r="E30" s="64"/>
      <c r="F30" s="64" t="s">
        <v>58</v>
      </c>
      <c r="G30" s="64"/>
      <c r="H30" s="64"/>
      <c r="I30" s="64"/>
      <c r="J30" s="64"/>
      <c r="K30" s="64"/>
      <c r="L30" s="64" t="s">
        <v>58</v>
      </c>
      <c r="M30" s="64"/>
      <c r="N30" s="64"/>
      <c r="O30" s="64"/>
      <c r="P30" s="64"/>
      <c r="Q30" s="64"/>
      <c r="R30" s="69" t="str">
        <f>IF(T24="","",SUMIF(B16:C23,"非",T16:W23))</f>
        <v/>
      </c>
      <c r="S30" s="69"/>
      <c r="T30" s="69"/>
      <c r="U30" s="69"/>
      <c r="V30" s="69"/>
      <c r="W30" s="69"/>
      <c r="X30" s="18" t="s">
        <v>32</v>
      </c>
    </row>
    <row r="31" spans="2:39" ht="15" customHeight="1">
      <c r="X31" s="18" t="s">
        <v>108</v>
      </c>
      <c r="AH31" s="19"/>
      <c r="AI31" s="19"/>
      <c r="AJ31" s="19"/>
    </row>
    <row r="32" spans="2:39" ht="15" customHeight="1">
      <c r="B32" s="20" t="s">
        <v>23</v>
      </c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65"/>
      <c r="N32" s="65"/>
      <c r="O32" s="65"/>
      <c r="P32" s="21"/>
      <c r="Q32" s="21"/>
      <c r="R32" s="21"/>
      <c r="S32" s="31" t="s">
        <v>24</v>
      </c>
      <c r="T32" s="21"/>
      <c r="U32" s="21"/>
      <c r="V32" s="21"/>
      <c r="W32" s="23"/>
      <c r="AG32" s="64" t="s">
        <v>20</v>
      </c>
      <c r="AH32" s="64"/>
      <c r="AI32" s="64" t="s">
        <v>21</v>
      </c>
      <c r="AJ32" s="64"/>
      <c r="AK32" s="64" t="s">
        <v>22</v>
      </c>
      <c r="AL32" s="64"/>
    </row>
    <row r="33" spans="2:39" ht="15" customHeight="1">
      <c r="B33" s="24"/>
      <c r="W33" s="25"/>
      <c r="AG33" s="64"/>
      <c r="AH33" s="64"/>
      <c r="AI33" s="64"/>
      <c r="AJ33" s="64"/>
      <c r="AK33" s="64"/>
      <c r="AL33" s="64"/>
    </row>
    <row r="34" spans="2:39" ht="15" customHeight="1">
      <c r="B34" s="24"/>
      <c r="W34" s="25"/>
      <c r="AG34" s="64"/>
      <c r="AH34" s="64"/>
      <c r="AI34" s="64"/>
      <c r="AJ34" s="64"/>
      <c r="AK34" s="64"/>
      <c r="AL34" s="64"/>
    </row>
    <row r="35" spans="2:39" ht="15" customHeight="1">
      <c r="B35" s="26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8"/>
      <c r="AG35" s="64"/>
      <c r="AH35" s="64"/>
      <c r="AI35" s="64"/>
      <c r="AJ35" s="64"/>
      <c r="AK35" s="64"/>
      <c r="AL35" s="64"/>
    </row>
    <row r="36" spans="2:39" ht="15" customHeight="1">
      <c r="B36" s="147" t="s">
        <v>33</v>
      </c>
      <c r="C36" s="147"/>
      <c r="D36" s="147"/>
      <c r="E36" s="147"/>
      <c r="F36" s="147"/>
      <c r="G36" s="147"/>
      <c r="H36" s="147"/>
      <c r="I36" s="147"/>
      <c r="J36" s="147"/>
      <c r="K36" s="147"/>
      <c r="O36" s="148" t="s">
        <v>63</v>
      </c>
      <c r="P36" s="148"/>
      <c r="Q36" s="148"/>
      <c r="R36" s="148"/>
      <c r="S36" s="148"/>
      <c r="T36" s="148"/>
      <c r="U36" s="148"/>
      <c r="V36" s="148"/>
      <c r="W36" s="148"/>
    </row>
    <row r="37" spans="2:39" ht="15" customHeight="1" thickBot="1">
      <c r="B37" s="147"/>
      <c r="C37" s="147"/>
      <c r="D37" s="147"/>
      <c r="E37" s="147"/>
      <c r="F37" s="147"/>
      <c r="G37" s="147"/>
      <c r="H37" s="147"/>
      <c r="I37" s="147"/>
      <c r="J37" s="147"/>
      <c r="K37" s="147"/>
      <c r="N37" s="4"/>
      <c r="O37" s="149"/>
      <c r="P37" s="149"/>
      <c r="Q37" s="149"/>
      <c r="R37" s="149"/>
      <c r="S37" s="149"/>
      <c r="T37" s="149"/>
      <c r="U37" s="149"/>
      <c r="V37" s="149"/>
      <c r="W37" s="149"/>
      <c r="X37" s="5"/>
      <c r="Y37" s="6" t="s">
        <v>8</v>
      </c>
      <c r="Z37" s="7"/>
      <c r="AD37" s="150" t="s">
        <v>29</v>
      </c>
      <c r="AE37" s="150"/>
      <c r="AF37" s="11" t="str">
        <f>IF(AF2="","",AF2)</f>
        <v/>
      </c>
      <c r="AG37" s="29" t="s">
        <v>28</v>
      </c>
      <c r="AH37" s="29" t="str">
        <f>IF(AH2="","",AH2)</f>
        <v/>
      </c>
      <c r="AI37" s="29" t="s">
        <v>27</v>
      </c>
      <c r="AJ37" s="29" t="str">
        <f>IF(AJ2="","",AJ2)</f>
        <v/>
      </c>
      <c r="AK37" s="29" t="s">
        <v>26</v>
      </c>
      <c r="AL37" s="151" t="s">
        <v>1</v>
      </c>
      <c r="AM37" s="151"/>
    </row>
    <row r="38" spans="2:39" ht="15" customHeight="1" thickTop="1" thickBot="1">
      <c r="B38" s="3" t="s">
        <v>6</v>
      </c>
      <c r="X38" s="9"/>
      <c r="Y38" s="168" t="s">
        <v>16</v>
      </c>
      <c r="Z38" s="169"/>
      <c r="AA38" s="170"/>
      <c r="AB38" s="155" t="str">
        <f>IF(AB3="","",AB3)</f>
        <v/>
      </c>
      <c r="AC38" s="155"/>
      <c r="AD38" s="155"/>
      <c r="AE38" s="155"/>
      <c r="AF38" s="155"/>
      <c r="AG38" s="155"/>
      <c r="AH38" s="155"/>
      <c r="AI38" s="153" t="s">
        <v>17</v>
      </c>
      <c r="AJ38" s="153"/>
      <c r="AK38" s="155" t="str">
        <f>IF(AK3="","",AK3)</f>
        <v/>
      </c>
      <c r="AL38" s="155"/>
      <c r="AM38" s="156"/>
    </row>
    <row r="39" spans="2:39" ht="15" customHeight="1" thickBot="1">
      <c r="B39" s="159" t="s">
        <v>74</v>
      </c>
      <c r="C39" s="160"/>
      <c r="D39" s="160"/>
      <c r="E39" s="160"/>
      <c r="F39" s="163" t="str">
        <f>IF(F4="","",F4)</f>
        <v/>
      </c>
      <c r="G39" s="163"/>
      <c r="H39" s="163"/>
      <c r="I39" s="163"/>
      <c r="J39" s="163"/>
      <c r="K39" s="163"/>
      <c r="L39" s="163"/>
      <c r="M39" s="163"/>
      <c r="N39" s="163"/>
      <c r="O39" s="163"/>
      <c r="P39" s="163"/>
      <c r="Q39" s="163"/>
      <c r="R39" s="163"/>
      <c r="S39" s="163"/>
      <c r="T39" s="163"/>
      <c r="U39" s="163"/>
      <c r="V39" s="163"/>
      <c r="W39" s="164"/>
      <c r="Y39" s="171"/>
      <c r="Z39" s="172"/>
      <c r="AA39" s="172"/>
      <c r="AB39" s="157"/>
      <c r="AC39" s="157"/>
      <c r="AD39" s="157"/>
      <c r="AE39" s="157"/>
      <c r="AF39" s="157"/>
      <c r="AG39" s="157"/>
      <c r="AH39" s="157"/>
      <c r="AI39" s="154"/>
      <c r="AJ39" s="154"/>
      <c r="AK39" s="157"/>
      <c r="AL39" s="157"/>
      <c r="AM39" s="158"/>
    </row>
    <row r="40" spans="2:39" ht="15" customHeight="1" thickTop="1">
      <c r="B40" s="161"/>
      <c r="C40" s="162"/>
      <c r="D40" s="162"/>
      <c r="E40" s="162"/>
      <c r="F40" s="165"/>
      <c r="G40" s="165"/>
      <c r="H40" s="165"/>
      <c r="I40" s="165"/>
      <c r="J40" s="165"/>
      <c r="K40" s="165"/>
      <c r="L40" s="165"/>
      <c r="M40" s="165"/>
      <c r="N40" s="165"/>
      <c r="O40" s="165"/>
      <c r="P40" s="165"/>
      <c r="Q40" s="165"/>
      <c r="R40" s="165"/>
      <c r="S40" s="165"/>
      <c r="T40" s="165"/>
      <c r="U40" s="165"/>
      <c r="V40" s="165"/>
      <c r="W40" s="166"/>
      <c r="Y40" s="10"/>
      <c r="AC40" s="5" t="s">
        <v>0</v>
      </c>
      <c r="AD40" s="167" t="str">
        <f t="shared" ref="AD40:AD46" si="0">IF(AD5="","",AD5)</f>
        <v/>
      </c>
      <c r="AE40" s="167"/>
      <c r="AF40" s="167"/>
      <c r="AG40" s="167"/>
      <c r="AH40" s="167"/>
      <c r="AI40" s="11"/>
      <c r="AJ40" s="11"/>
      <c r="AK40" s="11"/>
      <c r="AL40" s="11"/>
      <c r="AM40" s="12"/>
    </row>
    <row r="41" spans="2:39" ht="15" customHeight="1">
      <c r="B41" s="143" t="s">
        <v>53</v>
      </c>
      <c r="C41" s="125"/>
      <c r="D41" s="125"/>
      <c r="E41" s="125"/>
      <c r="F41" s="144" t="str">
        <f>IF(F6="","",F6)</f>
        <v/>
      </c>
      <c r="G41" s="144"/>
      <c r="H41" s="144"/>
      <c r="I41" s="144"/>
      <c r="J41" s="144"/>
      <c r="K41" s="125" t="s">
        <v>106</v>
      </c>
      <c r="L41" s="125"/>
      <c r="M41" s="125"/>
      <c r="N41" s="125"/>
      <c r="O41" s="125"/>
      <c r="P41" s="126" t="str">
        <f>IF(P6="","",P6)</f>
        <v/>
      </c>
      <c r="Q41" s="126"/>
      <c r="R41" s="126"/>
      <c r="S41" s="126"/>
      <c r="T41" s="126"/>
      <c r="U41" s="126"/>
      <c r="V41" s="64" t="s">
        <v>60</v>
      </c>
      <c r="W41" s="146"/>
      <c r="Y41" s="129" t="s">
        <v>2</v>
      </c>
      <c r="Z41" s="130"/>
      <c r="AA41" s="130"/>
      <c r="AB41" s="130"/>
      <c r="AC41" s="32"/>
      <c r="AD41" s="145" t="str">
        <f t="shared" si="0"/>
        <v/>
      </c>
      <c r="AE41" s="145"/>
      <c r="AF41" s="145"/>
      <c r="AG41" s="145"/>
      <c r="AH41" s="145"/>
      <c r="AI41" s="145"/>
      <c r="AJ41" s="145"/>
      <c r="AK41" s="145"/>
      <c r="AL41" s="145"/>
      <c r="AM41" s="152"/>
    </row>
    <row r="42" spans="2:39" ht="15" customHeight="1">
      <c r="B42" s="143" t="s">
        <v>43</v>
      </c>
      <c r="C42" s="125"/>
      <c r="D42" s="125"/>
      <c r="E42" s="125"/>
      <c r="F42" s="144" t="str">
        <f>IF(F7="","",F7)</f>
        <v/>
      </c>
      <c r="G42" s="144"/>
      <c r="H42" s="144"/>
      <c r="I42" s="144"/>
      <c r="J42" s="144"/>
      <c r="K42" s="125" t="s">
        <v>103</v>
      </c>
      <c r="L42" s="125"/>
      <c r="M42" s="125"/>
      <c r="N42" s="125"/>
      <c r="O42" s="125"/>
      <c r="P42" s="126" t="str">
        <f>IF(P7="","",P7)</f>
        <v/>
      </c>
      <c r="Q42" s="126"/>
      <c r="R42" s="126"/>
      <c r="S42" s="126"/>
      <c r="T42" s="126"/>
      <c r="U42" s="126"/>
      <c r="V42" s="127" t="str">
        <f>IF(V7="","",V7)</f>
        <v/>
      </c>
      <c r="W42" s="128"/>
      <c r="Y42" s="129" t="s">
        <v>3</v>
      </c>
      <c r="Z42" s="130"/>
      <c r="AA42" s="130"/>
      <c r="AB42" s="130"/>
      <c r="AC42" s="32"/>
      <c r="AD42" s="145" t="str">
        <f t="shared" si="0"/>
        <v/>
      </c>
      <c r="AE42" s="145"/>
      <c r="AF42" s="145"/>
      <c r="AG42" s="145"/>
      <c r="AH42" s="145"/>
      <c r="AI42" s="145"/>
      <c r="AJ42" s="145"/>
      <c r="AK42" s="145"/>
      <c r="AL42" s="145"/>
      <c r="AM42" s="30" t="s">
        <v>31</v>
      </c>
    </row>
    <row r="43" spans="2:39" ht="15" customHeight="1">
      <c r="B43" s="143" t="s">
        <v>44</v>
      </c>
      <c r="C43" s="125"/>
      <c r="D43" s="125"/>
      <c r="E43" s="125"/>
      <c r="F43" s="144" t="str">
        <f>IF(F8="","",F8)</f>
        <v/>
      </c>
      <c r="G43" s="144"/>
      <c r="H43" s="144"/>
      <c r="I43" s="144"/>
      <c r="J43" s="144"/>
      <c r="K43" s="125" t="s">
        <v>104</v>
      </c>
      <c r="L43" s="125"/>
      <c r="M43" s="125"/>
      <c r="N43" s="125"/>
      <c r="O43" s="125"/>
      <c r="P43" s="126" t="str">
        <f>IF(P8="","",P8)</f>
        <v/>
      </c>
      <c r="Q43" s="126"/>
      <c r="R43" s="126"/>
      <c r="S43" s="126"/>
      <c r="T43" s="126"/>
      <c r="U43" s="126"/>
      <c r="V43" s="127" t="str">
        <f>IF(V8="","",V8)</f>
        <v/>
      </c>
      <c r="W43" s="128"/>
      <c r="X43" s="9"/>
      <c r="Y43" s="129" t="s">
        <v>4</v>
      </c>
      <c r="Z43" s="130"/>
      <c r="AA43" s="130"/>
      <c r="AB43" s="130"/>
      <c r="AC43" s="32"/>
      <c r="AD43" s="114" t="str">
        <f t="shared" si="0"/>
        <v/>
      </c>
      <c r="AE43" s="114"/>
      <c r="AF43" s="114"/>
      <c r="AG43" s="114"/>
      <c r="AH43" s="114"/>
      <c r="AI43" s="114"/>
      <c r="AJ43" s="114"/>
      <c r="AK43" s="114"/>
      <c r="AL43" s="114"/>
      <c r="AM43" s="115"/>
    </row>
    <row r="44" spans="2:39" ht="15" customHeight="1" thickBot="1">
      <c r="B44" s="136" t="s">
        <v>30</v>
      </c>
      <c r="C44" s="137"/>
      <c r="D44" s="137"/>
      <c r="E44" s="137"/>
      <c r="F44" s="138" t="str">
        <f>IF(F9="","",F9)</f>
        <v/>
      </c>
      <c r="G44" s="138"/>
      <c r="H44" s="138"/>
      <c r="I44" s="138"/>
      <c r="J44" s="138"/>
      <c r="K44" s="139" t="s">
        <v>105</v>
      </c>
      <c r="L44" s="139"/>
      <c r="M44" s="139"/>
      <c r="N44" s="139"/>
      <c r="O44" s="139"/>
      <c r="P44" s="140" t="str">
        <f>IF(P9="","",P9)</f>
        <v/>
      </c>
      <c r="Q44" s="140"/>
      <c r="R44" s="140"/>
      <c r="S44" s="140"/>
      <c r="T44" s="140"/>
      <c r="U44" s="140"/>
      <c r="V44" s="141" t="str">
        <f>IF(V9="","",V9)</f>
        <v/>
      </c>
      <c r="W44" s="142"/>
      <c r="Y44" s="129" t="s">
        <v>5</v>
      </c>
      <c r="Z44" s="130"/>
      <c r="AA44" s="130"/>
      <c r="AB44" s="130"/>
      <c r="AC44" s="32"/>
      <c r="AD44" s="114" t="str">
        <f t="shared" si="0"/>
        <v/>
      </c>
      <c r="AE44" s="114"/>
      <c r="AF44" s="114"/>
      <c r="AG44" s="114"/>
      <c r="AH44" s="114"/>
      <c r="AI44" s="114"/>
      <c r="AJ44" s="114"/>
      <c r="AK44" s="114"/>
      <c r="AL44" s="114"/>
      <c r="AM44" s="115"/>
    </row>
    <row r="45" spans="2:39" ht="15" customHeight="1" thickBot="1">
      <c r="Q45" s="133" t="s">
        <v>62</v>
      </c>
      <c r="R45" s="133"/>
      <c r="S45" s="133"/>
      <c r="T45" s="133"/>
      <c r="U45" s="133"/>
      <c r="V45" s="134" t="str">
        <f>IF(V10="","",V10)</f>
        <v/>
      </c>
      <c r="W45" s="134"/>
      <c r="Y45" s="129" t="s">
        <v>34</v>
      </c>
      <c r="Z45" s="130"/>
      <c r="AA45" s="130"/>
      <c r="AB45" s="130"/>
      <c r="AC45" s="32"/>
      <c r="AD45" s="114" t="str">
        <f t="shared" si="0"/>
        <v>-</v>
      </c>
      <c r="AE45" s="114"/>
      <c r="AF45" s="114"/>
      <c r="AG45" s="114"/>
      <c r="AH45" s="114"/>
      <c r="AI45" s="114"/>
      <c r="AJ45" s="114"/>
      <c r="AK45" s="114"/>
      <c r="AL45" s="114"/>
      <c r="AM45" s="115"/>
    </row>
    <row r="46" spans="2:39" ht="15" customHeight="1" thickTop="1" thickBot="1">
      <c r="B46" s="116" t="s">
        <v>59</v>
      </c>
      <c r="C46" s="116"/>
      <c r="D46" s="116"/>
      <c r="E46" s="116"/>
      <c r="F46" s="116"/>
      <c r="G46" s="116"/>
      <c r="H46" s="118" t="str">
        <f>IF(H11="","",H11)</f>
        <v/>
      </c>
      <c r="I46" s="118"/>
      <c r="J46" s="118"/>
      <c r="K46" s="118"/>
      <c r="L46" s="118"/>
      <c r="M46" s="118"/>
      <c r="N46" s="118"/>
      <c r="O46" s="118"/>
      <c r="P46" s="118"/>
      <c r="Y46" s="120" t="s">
        <v>64</v>
      </c>
      <c r="Z46" s="121"/>
      <c r="AA46" s="121"/>
      <c r="AB46" s="121"/>
      <c r="AC46" s="121"/>
      <c r="AD46" s="122" t="str">
        <f t="shared" si="0"/>
        <v/>
      </c>
      <c r="AE46" s="122"/>
      <c r="AF46" s="122"/>
      <c r="AG46" s="123" t="s">
        <v>65</v>
      </c>
      <c r="AH46" s="123"/>
      <c r="AI46" s="123"/>
      <c r="AJ46" s="123"/>
      <c r="AK46" s="123"/>
      <c r="AL46" s="123"/>
      <c r="AM46" s="124"/>
    </row>
    <row r="47" spans="2:39" ht="15" customHeight="1" thickBot="1">
      <c r="B47" s="117"/>
      <c r="C47" s="117"/>
      <c r="D47" s="117"/>
      <c r="E47" s="117"/>
      <c r="F47" s="117"/>
      <c r="G47" s="117"/>
      <c r="H47" s="119"/>
      <c r="I47" s="119"/>
      <c r="J47" s="119"/>
      <c r="K47" s="119"/>
      <c r="L47" s="119"/>
      <c r="M47" s="119"/>
      <c r="N47" s="119"/>
      <c r="O47" s="119"/>
      <c r="P47" s="119"/>
    </row>
    <row r="48" spans="2:39" ht="15" customHeight="1" thickTop="1" thickBot="1">
      <c r="B48" s="3" t="s">
        <v>7</v>
      </c>
      <c r="Y48" s="3" t="s">
        <v>13</v>
      </c>
    </row>
    <row r="49" spans="2:39" ht="15" customHeight="1">
      <c r="B49" s="109" t="s">
        <v>47</v>
      </c>
      <c r="C49" s="110"/>
      <c r="D49" s="113" t="s">
        <v>9</v>
      </c>
      <c r="E49" s="113"/>
      <c r="F49" s="113"/>
      <c r="G49" s="113"/>
      <c r="H49" s="113"/>
      <c r="I49" s="113"/>
      <c r="J49" s="113"/>
      <c r="K49" s="113"/>
      <c r="L49" s="113"/>
      <c r="M49" s="113" t="s">
        <v>10</v>
      </c>
      <c r="N49" s="113"/>
      <c r="O49" s="113" t="s">
        <v>11</v>
      </c>
      <c r="P49" s="113"/>
      <c r="Q49" s="113" t="s">
        <v>97</v>
      </c>
      <c r="R49" s="113"/>
      <c r="S49" s="113"/>
      <c r="T49" s="113" t="s">
        <v>98</v>
      </c>
      <c r="U49" s="113"/>
      <c r="V49" s="113"/>
      <c r="W49" s="131"/>
      <c r="Y49" s="103" t="s">
        <v>38</v>
      </c>
      <c r="Z49" s="135" t="s">
        <v>39</v>
      </c>
      <c r="AA49" s="135"/>
      <c r="AB49" s="135"/>
      <c r="AC49" s="135"/>
      <c r="AD49" s="80" t="str">
        <f t="shared" ref="AD49:AD54" si="1">IF(AD14="","",AD14)</f>
        <v/>
      </c>
      <c r="AE49" s="80"/>
      <c r="AF49" s="80"/>
      <c r="AG49" s="80"/>
      <c r="AH49" s="80"/>
      <c r="AI49" s="80"/>
      <c r="AJ49" s="80"/>
      <c r="AK49" s="80"/>
      <c r="AL49" s="80"/>
      <c r="AM49" s="81"/>
    </row>
    <row r="50" spans="2:39" ht="15" customHeight="1">
      <c r="B50" s="111"/>
      <c r="C50" s="112"/>
      <c r="D50" s="94"/>
      <c r="E50" s="94"/>
      <c r="F50" s="94"/>
      <c r="G50" s="94"/>
      <c r="H50" s="94"/>
      <c r="I50" s="94"/>
      <c r="J50" s="94"/>
      <c r="K50" s="94"/>
      <c r="L50" s="94"/>
      <c r="M50" s="94"/>
      <c r="N50" s="94"/>
      <c r="O50" s="94"/>
      <c r="P50" s="94"/>
      <c r="Q50" s="94"/>
      <c r="R50" s="94"/>
      <c r="S50" s="94"/>
      <c r="T50" s="94"/>
      <c r="U50" s="94"/>
      <c r="V50" s="94"/>
      <c r="W50" s="132"/>
      <c r="Y50" s="104"/>
      <c r="Z50" s="64" t="s">
        <v>69</v>
      </c>
      <c r="AA50" s="64"/>
      <c r="AB50" s="64"/>
      <c r="AC50" s="64"/>
      <c r="AD50" s="82" t="str">
        <f t="shared" si="1"/>
        <v/>
      </c>
      <c r="AE50" s="82"/>
      <c r="AF50" s="82"/>
      <c r="AG50" s="82"/>
      <c r="AH50" s="82"/>
      <c r="AI50" s="82"/>
      <c r="AJ50" s="82"/>
      <c r="AK50" s="82"/>
      <c r="AL50" s="82"/>
      <c r="AM50" s="83"/>
    </row>
    <row r="51" spans="2:39" ht="15" customHeight="1">
      <c r="B51" s="84" t="str">
        <f>IF(B16="","",B16)</f>
        <v/>
      </c>
      <c r="C51" s="85"/>
      <c r="D51" s="88" t="str">
        <f>IF(D16="","",D16)</f>
        <v/>
      </c>
      <c r="E51" s="89"/>
      <c r="F51" s="89"/>
      <c r="G51" s="89"/>
      <c r="H51" s="89"/>
      <c r="I51" s="89"/>
      <c r="J51" s="89"/>
      <c r="K51" s="89"/>
      <c r="L51" s="90"/>
      <c r="M51" s="94" t="str">
        <f>IF(M16="","",M16)</f>
        <v/>
      </c>
      <c r="N51" s="94"/>
      <c r="O51" s="94" t="str">
        <f>IF(O16="","",O16)</f>
        <v/>
      </c>
      <c r="P51" s="94"/>
      <c r="Q51" s="70" t="str">
        <f>IF(Q16="","",Q16)</f>
        <v/>
      </c>
      <c r="R51" s="70"/>
      <c r="S51" s="70"/>
      <c r="T51" s="70" t="str">
        <f>IF(T16="","",T16)</f>
        <v/>
      </c>
      <c r="U51" s="70"/>
      <c r="V51" s="70"/>
      <c r="W51" s="71"/>
      <c r="Y51" s="104"/>
      <c r="Z51" s="64" t="s">
        <v>40</v>
      </c>
      <c r="AA51" s="64"/>
      <c r="AB51" s="64"/>
      <c r="AC51" s="64"/>
      <c r="AD51" s="82" t="str">
        <f t="shared" si="1"/>
        <v/>
      </c>
      <c r="AE51" s="82"/>
      <c r="AF51" s="82"/>
      <c r="AG51" s="82"/>
      <c r="AH51" s="82"/>
      <c r="AI51" s="82"/>
      <c r="AJ51" s="82"/>
      <c r="AK51" s="82"/>
      <c r="AL51" s="82"/>
      <c r="AM51" s="83"/>
    </row>
    <row r="52" spans="2:39" ht="15" customHeight="1">
      <c r="B52" s="84"/>
      <c r="C52" s="85"/>
      <c r="D52" s="106"/>
      <c r="E52" s="107"/>
      <c r="F52" s="107"/>
      <c r="G52" s="107"/>
      <c r="H52" s="107"/>
      <c r="I52" s="107"/>
      <c r="J52" s="107"/>
      <c r="K52" s="107"/>
      <c r="L52" s="108"/>
      <c r="M52" s="94"/>
      <c r="N52" s="94"/>
      <c r="O52" s="94"/>
      <c r="P52" s="94"/>
      <c r="Q52" s="70"/>
      <c r="R52" s="70"/>
      <c r="S52" s="70"/>
      <c r="T52" s="70"/>
      <c r="U52" s="70"/>
      <c r="V52" s="70"/>
      <c r="W52" s="71"/>
      <c r="Y52" s="104"/>
      <c r="Z52" s="64" t="s">
        <v>41</v>
      </c>
      <c r="AA52" s="64"/>
      <c r="AB52" s="64"/>
      <c r="AC52" s="64"/>
      <c r="AD52" s="82" t="str">
        <f t="shared" si="1"/>
        <v/>
      </c>
      <c r="AE52" s="82"/>
      <c r="AF52" s="82"/>
      <c r="AG52" s="82"/>
      <c r="AH52" s="82"/>
      <c r="AI52" s="82"/>
      <c r="AJ52" s="82"/>
      <c r="AK52" s="82"/>
      <c r="AL52" s="82"/>
      <c r="AM52" s="83"/>
    </row>
    <row r="53" spans="2:39" ht="15" customHeight="1">
      <c r="B53" s="84" t="str">
        <f>IF(B18="","",B18)</f>
        <v/>
      </c>
      <c r="C53" s="85"/>
      <c r="D53" s="88" t="str">
        <f>IF(D18="","",D18)</f>
        <v/>
      </c>
      <c r="E53" s="89"/>
      <c r="F53" s="89"/>
      <c r="G53" s="89"/>
      <c r="H53" s="89"/>
      <c r="I53" s="89"/>
      <c r="J53" s="89"/>
      <c r="K53" s="89"/>
      <c r="L53" s="90"/>
      <c r="M53" s="94" t="str">
        <f>IF(M18="","",M18)</f>
        <v/>
      </c>
      <c r="N53" s="94"/>
      <c r="O53" s="94" t="str">
        <f>IF(O18="","",O18)</f>
        <v/>
      </c>
      <c r="P53" s="94"/>
      <c r="Q53" s="70" t="str">
        <f>IF(Q18="","",Q18)</f>
        <v/>
      </c>
      <c r="R53" s="70"/>
      <c r="S53" s="70"/>
      <c r="T53" s="70" t="str">
        <f>IF(T18="","",T18)</f>
        <v/>
      </c>
      <c r="U53" s="70"/>
      <c r="V53" s="70"/>
      <c r="W53" s="71"/>
      <c r="Y53" s="104"/>
      <c r="Z53" s="74" t="s">
        <v>71</v>
      </c>
      <c r="AA53" s="74"/>
      <c r="AB53" s="74"/>
      <c r="AC53" s="74"/>
      <c r="AD53" s="98" t="str">
        <f t="shared" si="1"/>
        <v/>
      </c>
      <c r="AE53" s="98"/>
      <c r="AF53" s="98"/>
      <c r="AG53" s="98"/>
      <c r="AH53" s="98"/>
      <c r="AI53" s="98"/>
      <c r="AJ53" s="98"/>
      <c r="AK53" s="98"/>
      <c r="AL53" s="98"/>
      <c r="AM53" s="99"/>
    </row>
    <row r="54" spans="2:39" ht="15" customHeight="1" thickBot="1">
      <c r="B54" s="84"/>
      <c r="C54" s="85"/>
      <c r="D54" s="106"/>
      <c r="E54" s="107"/>
      <c r="F54" s="107"/>
      <c r="G54" s="107"/>
      <c r="H54" s="107"/>
      <c r="I54" s="107"/>
      <c r="J54" s="107"/>
      <c r="K54" s="107"/>
      <c r="L54" s="108"/>
      <c r="M54" s="94"/>
      <c r="N54" s="94"/>
      <c r="O54" s="94"/>
      <c r="P54" s="94"/>
      <c r="Q54" s="70"/>
      <c r="R54" s="70"/>
      <c r="S54" s="70"/>
      <c r="T54" s="70"/>
      <c r="U54" s="70"/>
      <c r="V54" s="70"/>
      <c r="W54" s="71"/>
      <c r="Y54" s="105"/>
      <c r="Z54" s="100" t="s">
        <v>72</v>
      </c>
      <c r="AA54" s="100"/>
      <c r="AB54" s="100"/>
      <c r="AC54" s="100"/>
      <c r="AD54" s="101" t="str">
        <f t="shared" si="1"/>
        <v/>
      </c>
      <c r="AE54" s="101"/>
      <c r="AF54" s="101"/>
      <c r="AG54" s="101"/>
      <c r="AH54" s="101"/>
      <c r="AI54" s="101"/>
      <c r="AJ54" s="101"/>
      <c r="AK54" s="101"/>
      <c r="AL54" s="101"/>
      <c r="AM54" s="102"/>
    </row>
    <row r="55" spans="2:39" ht="15" customHeight="1">
      <c r="B55" s="84" t="str">
        <f>IF(B20="","",B20)</f>
        <v/>
      </c>
      <c r="C55" s="85"/>
      <c r="D55" s="88" t="str">
        <f>IF(D20="","",D20)</f>
        <v/>
      </c>
      <c r="E55" s="89"/>
      <c r="F55" s="89"/>
      <c r="G55" s="89"/>
      <c r="H55" s="89"/>
      <c r="I55" s="89"/>
      <c r="J55" s="89"/>
      <c r="K55" s="89"/>
      <c r="L55" s="90"/>
      <c r="M55" s="94" t="str">
        <f>IF(M20="","",M20)</f>
        <v/>
      </c>
      <c r="N55" s="94"/>
      <c r="O55" s="94" t="str">
        <f>IF(O20="","",O20)</f>
        <v/>
      </c>
      <c r="P55" s="94"/>
      <c r="Q55" s="70" t="str">
        <f>IF(Q20="","",Q20)</f>
        <v/>
      </c>
      <c r="R55" s="70"/>
      <c r="S55" s="70"/>
      <c r="T55" s="70" t="str">
        <f>IF(T20="","",T20)</f>
        <v/>
      </c>
      <c r="U55" s="70"/>
      <c r="V55" s="70"/>
      <c r="W55" s="71"/>
      <c r="Z55" s="15"/>
    </row>
    <row r="56" spans="2:39" ht="15" customHeight="1">
      <c r="B56" s="84"/>
      <c r="C56" s="85"/>
      <c r="D56" s="106"/>
      <c r="E56" s="107"/>
      <c r="F56" s="107"/>
      <c r="G56" s="107"/>
      <c r="H56" s="107"/>
      <c r="I56" s="107"/>
      <c r="J56" s="107"/>
      <c r="K56" s="107"/>
      <c r="L56" s="108"/>
      <c r="M56" s="94"/>
      <c r="N56" s="94"/>
      <c r="O56" s="94"/>
      <c r="P56" s="94"/>
      <c r="Q56" s="70"/>
      <c r="R56" s="70"/>
      <c r="S56" s="70"/>
      <c r="T56" s="70"/>
      <c r="U56" s="70"/>
      <c r="V56" s="70"/>
      <c r="W56" s="71"/>
      <c r="Z56" s="15"/>
    </row>
    <row r="57" spans="2:39" ht="15" customHeight="1">
      <c r="B57" s="84" t="str">
        <f>IF(B22="","",B22)</f>
        <v/>
      </c>
      <c r="C57" s="85"/>
      <c r="D57" s="88" t="str">
        <f>IF(D22="","",D22)</f>
        <v/>
      </c>
      <c r="E57" s="89"/>
      <c r="F57" s="89"/>
      <c r="G57" s="89"/>
      <c r="H57" s="89"/>
      <c r="I57" s="89"/>
      <c r="J57" s="89"/>
      <c r="K57" s="89"/>
      <c r="L57" s="90"/>
      <c r="M57" s="94" t="str">
        <f>IF(M22="","",M22)</f>
        <v/>
      </c>
      <c r="N57" s="94"/>
      <c r="O57" s="94" t="str">
        <f>IF(O22="","",O22)</f>
        <v/>
      </c>
      <c r="P57" s="94"/>
      <c r="Q57" s="70" t="str">
        <f>IF(Q22="","",Q22)</f>
        <v/>
      </c>
      <c r="R57" s="70"/>
      <c r="S57" s="70"/>
      <c r="T57" s="70" t="str">
        <f>IF(T22="","",T22)</f>
        <v/>
      </c>
      <c r="U57" s="70"/>
      <c r="V57" s="70"/>
      <c r="W57" s="71"/>
      <c r="Z57" s="16"/>
    </row>
    <row r="58" spans="2:39" ht="15" customHeight="1" thickBot="1">
      <c r="B58" s="86"/>
      <c r="C58" s="87"/>
      <c r="D58" s="91"/>
      <c r="E58" s="92"/>
      <c r="F58" s="92"/>
      <c r="G58" s="92"/>
      <c r="H58" s="92"/>
      <c r="I58" s="92"/>
      <c r="J58" s="92"/>
      <c r="K58" s="92"/>
      <c r="L58" s="93"/>
      <c r="M58" s="95"/>
      <c r="N58" s="95"/>
      <c r="O58" s="95"/>
      <c r="P58" s="95"/>
      <c r="Q58" s="72"/>
      <c r="R58" s="72"/>
      <c r="S58" s="72"/>
      <c r="T58" s="72"/>
      <c r="U58" s="72"/>
      <c r="V58" s="72"/>
      <c r="W58" s="73"/>
      <c r="X58" s="15" t="s">
        <v>14</v>
      </c>
      <c r="Z58" s="16"/>
    </row>
    <row r="59" spans="2:39" ht="15" customHeight="1">
      <c r="Q59" s="76" t="s">
        <v>12</v>
      </c>
      <c r="R59" s="76"/>
      <c r="S59" s="76"/>
      <c r="T59" s="96" t="str">
        <f>IF(T24="","",T24)</f>
        <v/>
      </c>
      <c r="U59" s="96"/>
      <c r="V59" s="96"/>
      <c r="W59" s="96"/>
      <c r="X59" s="15" t="s">
        <v>67</v>
      </c>
      <c r="Z59" s="16"/>
    </row>
    <row r="60" spans="2:39" ht="15" customHeight="1" thickBot="1">
      <c r="Q60" s="77"/>
      <c r="R60" s="77"/>
      <c r="S60" s="77"/>
      <c r="T60" s="97"/>
      <c r="U60" s="97"/>
      <c r="V60" s="97"/>
      <c r="W60" s="97"/>
      <c r="X60" s="15" t="s">
        <v>15</v>
      </c>
      <c r="AB60" s="9"/>
    </row>
    <row r="61" spans="2:39" ht="15" customHeight="1">
      <c r="X61" s="17" t="s">
        <v>18</v>
      </c>
      <c r="AB61" s="9"/>
    </row>
    <row r="62" spans="2:39" ht="15" customHeight="1">
      <c r="B62" s="78"/>
      <c r="C62" s="79"/>
      <c r="D62" s="79"/>
      <c r="E62" s="79"/>
      <c r="F62" s="64" t="s">
        <v>55</v>
      </c>
      <c r="G62" s="64"/>
      <c r="H62" s="64"/>
      <c r="I62" s="64"/>
      <c r="J62" s="64"/>
      <c r="K62" s="64"/>
      <c r="L62" s="64" t="s">
        <v>57</v>
      </c>
      <c r="M62" s="64"/>
      <c r="N62" s="64"/>
      <c r="O62" s="64"/>
      <c r="P62" s="64"/>
      <c r="Q62" s="64"/>
      <c r="R62" s="64" t="s">
        <v>70</v>
      </c>
      <c r="S62" s="64"/>
      <c r="T62" s="64"/>
      <c r="U62" s="64"/>
      <c r="V62" s="64"/>
      <c r="W62" s="64"/>
      <c r="X62" s="18" t="s">
        <v>19</v>
      </c>
      <c r="AB62" s="9"/>
    </row>
    <row r="63" spans="2:39" ht="15" customHeight="1">
      <c r="B63" s="75" t="s">
        <v>92</v>
      </c>
      <c r="C63" s="67"/>
      <c r="D63" s="67"/>
      <c r="E63" s="68"/>
      <c r="F63" s="69" t="str">
        <f>IF(F28="","",F28)</f>
        <v>-</v>
      </c>
      <c r="G63" s="69"/>
      <c r="H63" s="69"/>
      <c r="I63" s="69"/>
      <c r="J63" s="69"/>
      <c r="K63" s="69"/>
      <c r="L63" s="69" t="str">
        <f>IF(L28="","",L28)</f>
        <v>-</v>
      </c>
      <c r="M63" s="69"/>
      <c r="N63" s="69"/>
      <c r="O63" s="69"/>
      <c r="P63" s="69"/>
      <c r="Q63" s="69"/>
      <c r="R63" s="69" t="str">
        <f>IF(R28="","",R28)</f>
        <v/>
      </c>
      <c r="S63" s="69"/>
      <c r="T63" s="69"/>
      <c r="U63" s="69"/>
      <c r="V63" s="69"/>
      <c r="W63" s="69"/>
      <c r="X63" s="18" t="s">
        <v>109</v>
      </c>
    </row>
    <row r="64" spans="2:39" ht="15" customHeight="1">
      <c r="B64" s="66" t="s">
        <v>56</v>
      </c>
      <c r="C64" s="67"/>
      <c r="D64" s="67"/>
      <c r="E64" s="68"/>
      <c r="F64" s="69" t="str">
        <f>IF(F29="","",F29)</f>
        <v>-</v>
      </c>
      <c r="G64" s="69"/>
      <c r="H64" s="69"/>
      <c r="I64" s="69"/>
      <c r="J64" s="69"/>
      <c r="K64" s="69"/>
      <c r="L64" s="69" t="str">
        <f>IF(L29="","",L29)</f>
        <v>-</v>
      </c>
      <c r="M64" s="69"/>
      <c r="N64" s="69"/>
      <c r="O64" s="69"/>
      <c r="P64" s="69"/>
      <c r="Q64" s="69"/>
      <c r="R64" s="69" t="str">
        <f>IF(R29="","",R29)</f>
        <v/>
      </c>
      <c r="S64" s="69"/>
      <c r="T64" s="69"/>
      <c r="U64" s="69"/>
      <c r="V64" s="69"/>
      <c r="W64" s="69"/>
      <c r="Y64" s="18" t="s">
        <v>61</v>
      </c>
    </row>
    <row r="65" spans="2:38" ht="15" customHeight="1">
      <c r="B65" s="66" t="s">
        <v>94</v>
      </c>
      <c r="C65" s="67"/>
      <c r="D65" s="67"/>
      <c r="E65" s="68"/>
      <c r="F65" s="69" t="str">
        <f>IF(F30="","",F30)</f>
        <v>-</v>
      </c>
      <c r="G65" s="69"/>
      <c r="H65" s="69"/>
      <c r="I65" s="69"/>
      <c r="J65" s="69"/>
      <c r="K65" s="69"/>
      <c r="L65" s="69" t="str">
        <f>IF(L30="","",L30)</f>
        <v>-</v>
      </c>
      <c r="M65" s="69"/>
      <c r="N65" s="69"/>
      <c r="O65" s="69"/>
      <c r="P65" s="69"/>
      <c r="Q65" s="69"/>
      <c r="R65" s="69" t="str">
        <f>IF(R30="","",R30)</f>
        <v/>
      </c>
      <c r="S65" s="69"/>
      <c r="T65" s="69"/>
      <c r="U65" s="69"/>
      <c r="V65" s="69"/>
      <c r="W65" s="69"/>
      <c r="X65" s="18" t="s">
        <v>32</v>
      </c>
    </row>
    <row r="66" spans="2:38" ht="15" customHeight="1">
      <c r="X66" s="18" t="s">
        <v>108</v>
      </c>
      <c r="AH66" s="19"/>
      <c r="AI66" s="19"/>
      <c r="AJ66" s="19"/>
    </row>
    <row r="67" spans="2:38" ht="15" customHeight="1">
      <c r="B67" s="20" t="s">
        <v>23</v>
      </c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65"/>
      <c r="N67" s="65"/>
      <c r="O67" s="65"/>
      <c r="P67" s="21"/>
      <c r="Q67" s="21"/>
      <c r="R67" s="21"/>
      <c r="S67" s="31" t="s">
        <v>24</v>
      </c>
      <c r="T67" s="21"/>
      <c r="U67" s="21"/>
      <c r="V67" s="21"/>
      <c r="W67" s="23"/>
      <c r="AG67" s="64" t="s">
        <v>20</v>
      </c>
      <c r="AH67" s="64"/>
      <c r="AI67" s="64" t="s">
        <v>21</v>
      </c>
      <c r="AJ67" s="64"/>
      <c r="AK67" s="64" t="s">
        <v>22</v>
      </c>
      <c r="AL67" s="64"/>
    </row>
    <row r="68" spans="2:38" ht="15" customHeight="1">
      <c r="B68" s="24"/>
      <c r="W68" s="25"/>
      <c r="AG68" s="64"/>
      <c r="AH68" s="64"/>
      <c r="AI68" s="64"/>
      <c r="AJ68" s="64"/>
      <c r="AK68" s="64"/>
      <c r="AL68" s="64"/>
    </row>
    <row r="69" spans="2:38" ht="15" customHeight="1">
      <c r="B69" s="24"/>
      <c r="W69" s="25"/>
      <c r="AG69" s="64"/>
      <c r="AH69" s="64"/>
      <c r="AI69" s="64"/>
      <c r="AJ69" s="64"/>
      <c r="AK69" s="64"/>
      <c r="AL69" s="64"/>
    </row>
    <row r="70" spans="2:38" ht="15" customHeight="1">
      <c r="B70" s="26"/>
      <c r="C70" s="27"/>
      <c r="D70" s="27"/>
      <c r="E70" s="27"/>
      <c r="F70" s="27"/>
      <c r="G70" s="27"/>
      <c r="H70" s="27"/>
      <c r="I70" s="27"/>
      <c r="J70" s="27"/>
      <c r="K70" s="27"/>
      <c r="L70" s="27"/>
      <c r="M70" s="27"/>
      <c r="N70" s="27"/>
      <c r="O70" s="27"/>
      <c r="P70" s="27"/>
      <c r="Q70" s="27"/>
      <c r="R70" s="27"/>
      <c r="S70" s="27"/>
      <c r="T70" s="27"/>
      <c r="U70" s="27"/>
      <c r="V70" s="27"/>
      <c r="W70" s="28"/>
      <c r="AG70" s="64"/>
      <c r="AH70" s="64"/>
      <c r="AI70" s="64"/>
      <c r="AJ70" s="64"/>
      <c r="AK70" s="64"/>
      <c r="AL70" s="64"/>
    </row>
  </sheetData>
  <sheetProtection password="CC3B" sheet="1" selectLockedCells="1"/>
  <mergeCells count="232">
    <mergeCell ref="B4:E5"/>
    <mergeCell ref="F4:W5"/>
    <mergeCell ref="Y6:AB6"/>
    <mergeCell ref="AD6:AM6"/>
    <mergeCell ref="B1:K2"/>
    <mergeCell ref="O1:W2"/>
    <mergeCell ref="AD2:AE2"/>
    <mergeCell ref="AL2:AM2"/>
    <mergeCell ref="Y3:AA4"/>
    <mergeCell ref="AB3:AH4"/>
    <mergeCell ref="AI3:AJ4"/>
    <mergeCell ref="AK3:AM4"/>
    <mergeCell ref="K7:O7"/>
    <mergeCell ref="P7:U7"/>
    <mergeCell ref="V7:W7"/>
    <mergeCell ref="Y7:AB7"/>
    <mergeCell ref="AD5:AH5"/>
    <mergeCell ref="B6:E6"/>
    <mergeCell ref="F6:J6"/>
    <mergeCell ref="K6:O6"/>
    <mergeCell ref="P6:U6"/>
    <mergeCell ref="V6:W6"/>
    <mergeCell ref="AD7:AL7"/>
    <mergeCell ref="B8:E8"/>
    <mergeCell ref="F8:J8"/>
    <mergeCell ref="K8:O8"/>
    <mergeCell ref="P8:U8"/>
    <mergeCell ref="V8:W8"/>
    <mergeCell ref="Y8:AB8"/>
    <mergeCell ref="AD8:AM8"/>
    <mergeCell ref="B7:E7"/>
    <mergeCell ref="F7:J7"/>
    <mergeCell ref="B9:E9"/>
    <mergeCell ref="F9:J9"/>
    <mergeCell ref="K9:O9"/>
    <mergeCell ref="P9:U9"/>
    <mergeCell ref="V9:W9"/>
    <mergeCell ref="Y9:AB9"/>
    <mergeCell ref="AD9:AM9"/>
    <mergeCell ref="Q10:U10"/>
    <mergeCell ref="V10:W10"/>
    <mergeCell ref="Y10:AB10"/>
    <mergeCell ref="AD10:AM10"/>
    <mergeCell ref="B11:G12"/>
    <mergeCell ref="H11:P12"/>
    <mergeCell ref="Y11:AC11"/>
    <mergeCell ref="AD11:AF11"/>
    <mergeCell ref="AG11:AM11"/>
    <mergeCell ref="B14:C15"/>
    <mergeCell ref="D14:L15"/>
    <mergeCell ref="M14:N15"/>
    <mergeCell ref="O14:P15"/>
    <mergeCell ref="Q14:S15"/>
    <mergeCell ref="T14:W15"/>
    <mergeCell ref="Y14:Y19"/>
    <mergeCell ref="Z14:AC14"/>
    <mergeCell ref="AD14:AM14"/>
    <mergeCell ref="Z15:AC15"/>
    <mergeCell ref="AD15:AM15"/>
    <mergeCell ref="B16:C17"/>
    <mergeCell ref="D16:L17"/>
    <mergeCell ref="M16:N17"/>
    <mergeCell ref="O16:P17"/>
    <mergeCell ref="Q16:S17"/>
    <mergeCell ref="T16:W17"/>
    <mergeCell ref="Z16:AC16"/>
    <mergeCell ref="AD16:AM16"/>
    <mergeCell ref="Z17:AC17"/>
    <mergeCell ref="AD17:AM17"/>
    <mergeCell ref="B18:C19"/>
    <mergeCell ref="D18:L19"/>
    <mergeCell ref="M18:N19"/>
    <mergeCell ref="O18:P19"/>
    <mergeCell ref="Q18:S19"/>
    <mergeCell ref="T18:W19"/>
    <mergeCell ref="Z18:AC18"/>
    <mergeCell ref="AD18:AM18"/>
    <mergeCell ref="Z19:AC19"/>
    <mergeCell ref="AD19:AM19"/>
    <mergeCell ref="B20:C21"/>
    <mergeCell ref="D20:L21"/>
    <mergeCell ref="M20:N21"/>
    <mergeCell ref="O20:P21"/>
    <mergeCell ref="Q20:S21"/>
    <mergeCell ref="T20:W21"/>
    <mergeCell ref="B22:C23"/>
    <mergeCell ref="D22:L23"/>
    <mergeCell ref="M22:N23"/>
    <mergeCell ref="O22:P23"/>
    <mergeCell ref="Q22:S23"/>
    <mergeCell ref="T22:W23"/>
    <mergeCell ref="Q24:S25"/>
    <mergeCell ref="T24:W25"/>
    <mergeCell ref="B27:E27"/>
    <mergeCell ref="F27:K27"/>
    <mergeCell ref="L27:Q27"/>
    <mergeCell ref="R27:W27"/>
    <mergeCell ref="B28:E28"/>
    <mergeCell ref="R28:W28"/>
    <mergeCell ref="L28:Q28"/>
    <mergeCell ref="F28:K28"/>
    <mergeCell ref="B29:E29"/>
    <mergeCell ref="R29:W29"/>
    <mergeCell ref="L29:Q29"/>
    <mergeCell ref="F29:K29"/>
    <mergeCell ref="B30:E30"/>
    <mergeCell ref="R30:W30"/>
    <mergeCell ref="L30:Q30"/>
    <mergeCell ref="F30:K30"/>
    <mergeCell ref="M32:O32"/>
    <mergeCell ref="AG32:AH32"/>
    <mergeCell ref="AI32:AJ32"/>
    <mergeCell ref="AK32:AL32"/>
    <mergeCell ref="AG33:AH35"/>
    <mergeCell ref="AI33:AJ35"/>
    <mergeCell ref="AK33:AL35"/>
    <mergeCell ref="B36:K37"/>
    <mergeCell ref="O36:W37"/>
    <mergeCell ref="AD37:AE37"/>
    <mergeCell ref="AL37:AM37"/>
    <mergeCell ref="Y38:AA39"/>
    <mergeCell ref="AB38:AH39"/>
    <mergeCell ref="AI38:AJ39"/>
    <mergeCell ref="AK38:AM39"/>
    <mergeCell ref="B39:E40"/>
    <mergeCell ref="F39:W40"/>
    <mergeCell ref="AD40:AH40"/>
    <mergeCell ref="Y42:AB42"/>
    <mergeCell ref="AD42:AL42"/>
    <mergeCell ref="B41:E41"/>
    <mergeCell ref="F41:J41"/>
    <mergeCell ref="K41:O41"/>
    <mergeCell ref="P41:U41"/>
    <mergeCell ref="V41:W41"/>
    <mergeCell ref="Y41:AB41"/>
    <mergeCell ref="K43:O43"/>
    <mergeCell ref="P43:U43"/>
    <mergeCell ref="V43:W43"/>
    <mergeCell ref="Y43:AB43"/>
    <mergeCell ref="AD41:AM41"/>
    <mergeCell ref="B42:E42"/>
    <mergeCell ref="F42:J42"/>
    <mergeCell ref="K42:O42"/>
    <mergeCell ref="P42:U42"/>
    <mergeCell ref="V42:W42"/>
    <mergeCell ref="AD43:AM43"/>
    <mergeCell ref="B44:E44"/>
    <mergeCell ref="F44:J44"/>
    <mergeCell ref="K44:O44"/>
    <mergeCell ref="P44:U44"/>
    <mergeCell ref="V44:W44"/>
    <mergeCell ref="Y44:AB44"/>
    <mergeCell ref="AD44:AM44"/>
    <mergeCell ref="B43:E43"/>
    <mergeCell ref="F43:J43"/>
    <mergeCell ref="Q45:U45"/>
    <mergeCell ref="V45:W45"/>
    <mergeCell ref="Y45:AB45"/>
    <mergeCell ref="AD45:AM45"/>
    <mergeCell ref="B46:G47"/>
    <mergeCell ref="H46:P47"/>
    <mergeCell ref="Y46:AC46"/>
    <mergeCell ref="AD46:AF46"/>
    <mergeCell ref="AG46:AM46"/>
    <mergeCell ref="B49:C50"/>
    <mergeCell ref="D49:L50"/>
    <mergeCell ref="M49:N50"/>
    <mergeCell ref="O49:P50"/>
    <mergeCell ref="Q49:S50"/>
    <mergeCell ref="T49:W50"/>
    <mergeCell ref="Y49:Y54"/>
    <mergeCell ref="Z49:AC49"/>
    <mergeCell ref="AD49:AM49"/>
    <mergeCell ref="Z50:AC50"/>
    <mergeCell ref="AD50:AM50"/>
    <mergeCell ref="B51:C52"/>
    <mergeCell ref="D51:L52"/>
    <mergeCell ref="M51:N52"/>
    <mergeCell ref="O51:P52"/>
    <mergeCell ref="Q51:S52"/>
    <mergeCell ref="T51:W52"/>
    <mergeCell ref="Z51:AC51"/>
    <mergeCell ref="AD51:AM51"/>
    <mergeCell ref="Z52:AC52"/>
    <mergeCell ref="AD52:AM52"/>
    <mergeCell ref="B53:C54"/>
    <mergeCell ref="D53:L54"/>
    <mergeCell ref="M53:N54"/>
    <mergeCell ref="O53:P54"/>
    <mergeCell ref="Q53:S54"/>
    <mergeCell ref="T53:W54"/>
    <mergeCell ref="Z53:AC53"/>
    <mergeCell ref="AD53:AM53"/>
    <mergeCell ref="Z54:AC54"/>
    <mergeCell ref="AD54:AM54"/>
    <mergeCell ref="B55:C56"/>
    <mergeCell ref="D55:L56"/>
    <mergeCell ref="M55:N56"/>
    <mergeCell ref="O55:P56"/>
    <mergeCell ref="Q55:S56"/>
    <mergeCell ref="T55:W56"/>
    <mergeCell ref="B57:C58"/>
    <mergeCell ref="D57:L58"/>
    <mergeCell ref="M57:N58"/>
    <mergeCell ref="O57:P58"/>
    <mergeCell ref="Q57:S58"/>
    <mergeCell ref="T57:W58"/>
    <mergeCell ref="Q59:S60"/>
    <mergeCell ref="T59:W60"/>
    <mergeCell ref="B62:E62"/>
    <mergeCell ref="F62:K62"/>
    <mergeCell ref="L62:Q62"/>
    <mergeCell ref="R62:W62"/>
    <mergeCell ref="AG67:AH67"/>
    <mergeCell ref="B63:E63"/>
    <mergeCell ref="F63:K63"/>
    <mergeCell ref="L63:Q63"/>
    <mergeCell ref="R63:W63"/>
    <mergeCell ref="B64:E64"/>
    <mergeCell ref="F64:K64"/>
    <mergeCell ref="L64:Q64"/>
    <mergeCell ref="R64:W64"/>
    <mergeCell ref="AI67:AJ67"/>
    <mergeCell ref="AK67:AL67"/>
    <mergeCell ref="AG68:AH70"/>
    <mergeCell ref="AI68:AJ70"/>
    <mergeCell ref="AK68:AL70"/>
    <mergeCell ref="B65:E65"/>
    <mergeCell ref="F65:K65"/>
    <mergeCell ref="L65:Q65"/>
    <mergeCell ref="R65:W65"/>
    <mergeCell ref="M67:O67"/>
  </mergeCells>
  <phoneticPr fontId="13"/>
  <dataValidations count="5">
    <dataValidation type="list" allowBlank="1" showInputMessage="1" showErrorMessage="1" sqref="F8:J8" xr:uid="{8097493D-88B9-494A-BDA1-C1714C9349B8}">
      <formula1>"本工事,追加工事,一般工事"</formula1>
    </dataValidation>
    <dataValidation imeMode="off" allowBlank="1" showInputMessage="1" showErrorMessage="1" sqref="AD43:AM45 AG8:AG11 AH37 P6:U9 AD8:AF10 M16:N23 AB3:AH4 AJ2 AF2 AH2 AH8:AM10 AB38:AH39 M51:N58 Q51:S58 F41:F44 P41:U44 AD40:AH40 T51:W60 AJ37 AF37 AG46 F6:F7 AD46 AD5:AH5 Q16:W23 AD17:AM17" xr:uid="{A6C9A496-D50D-466C-B359-72DABAC0CF4B}"/>
    <dataValidation imeMode="hiragana" allowBlank="1" showInputMessage="1" showErrorMessage="1" sqref="AD6:AM6 D55 F9 F4 O51:P58 AK38 D51 D53 AK3 D20 F39 AD41:AM41 AD42:AL42 D57 D22 O16:P23 D16 D18 AD7:AL7" xr:uid="{8591A490-1DB2-45E1-BA5F-820E2FD54856}"/>
    <dataValidation type="list" allowBlank="1" showInputMessage="1" showErrorMessage="1" sqref="B16:C23" xr:uid="{2DE06DBA-E2A1-4C74-BB31-6B19AE26FC2C}">
      <formula1>"軽,非"</formula1>
    </dataValidation>
    <dataValidation type="list" allowBlank="1" showInputMessage="1" showErrorMessage="1" sqref="AD11:AF11" xr:uid="{A0814269-D3BF-431E-84C2-E7838B18D74B}">
      <formula1>"課税,免税"</formula1>
    </dataValidation>
  </dataValidations>
  <pageMargins left="0.39370078740157483" right="0" top="0.74803149606299213" bottom="0.74803149606299213" header="0.31496062992125984" footer="0.31496062992125984"/>
  <pageSetup paperSize="9" orientation="landscape" blackAndWhite="1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B68DA6-4CEA-4B69-A566-7EC8118A74A9}">
  <dimension ref="A1:AM70"/>
  <sheetViews>
    <sheetView view="pageBreakPreview" zoomScale="115" zoomScaleNormal="100" zoomScaleSheetLayoutView="115" workbookViewId="0">
      <selection activeCell="O10" sqref="O10"/>
    </sheetView>
  </sheetViews>
  <sheetFormatPr defaultColWidth="3.625" defaultRowHeight="15" customHeight="1"/>
  <cols>
    <col min="1" max="5" width="3.625" style="3"/>
    <col min="6" max="15" width="3.625" style="3" customWidth="1"/>
    <col min="16" max="27" width="3.625" style="3"/>
    <col min="28" max="28" width="3.625" style="3" customWidth="1"/>
    <col min="29" max="16384" width="3.625" style="3"/>
  </cols>
  <sheetData>
    <row r="1" spans="1:39" ht="15" customHeight="1">
      <c r="A1" s="35"/>
      <c r="B1" s="331" t="s">
        <v>33</v>
      </c>
      <c r="C1" s="331"/>
      <c r="D1" s="331"/>
      <c r="E1" s="331"/>
      <c r="F1" s="331"/>
      <c r="G1" s="331"/>
      <c r="H1" s="331"/>
      <c r="I1" s="331"/>
      <c r="J1" s="331"/>
      <c r="K1" s="331"/>
      <c r="L1" s="35"/>
      <c r="M1" s="35"/>
      <c r="N1" s="35"/>
      <c r="O1" s="332" t="s">
        <v>25</v>
      </c>
      <c r="P1" s="332"/>
      <c r="Q1" s="332"/>
      <c r="R1" s="332"/>
      <c r="S1" s="332"/>
      <c r="T1" s="332"/>
      <c r="U1" s="332"/>
      <c r="V1" s="332"/>
      <c r="W1" s="332"/>
      <c r="X1" s="35"/>
      <c r="Y1" s="35"/>
      <c r="Z1" s="35"/>
      <c r="AA1" s="35"/>
      <c r="AB1" s="35"/>
      <c r="AC1" s="35"/>
      <c r="AD1" s="35"/>
      <c r="AE1" s="35"/>
      <c r="AF1" s="35"/>
      <c r="AG1" s="35"/>
      <c r="AH1" s="35"/>
      <c r="AI1" s="35"/>
      <c r="AJ1" s="35"/>
      <c r="AK1" s="35"/>
      <c r="AL1" s="35"/>
      <c r="AM1" s="35"/>
    </row>
    <row r="2" spans="1:39" ht="15" customHeight="1" thickBot="1">
      <c r="A2" s="35"/>
      <c r="B2" s="331"/>
      <c r="C2" s="331"/>
      <c r="D2" s="331"/>
      <c r="E2" s="331"/>
      <c r="F2" s="331"/>
      <c r="G2" s="331"/>
      <c r="H2" s="331"/>
      <c r="I2" s="331"/>
      <c r="J2" s="331"/>
      <c r="K2" s="331"/>
      <c r="L2" s="35"/>
      <c r="M2" s="35"/>
      <c r="N2" s="36"/>
      <c r="O2" s="333"/>
      <c r="P2" s="333"/>
      <c r="Q2" s="333"/>
      <c r="R2" s="333"/>
      <c r="S2" s="333"/>
      <c r="T2" s="333"/>
      <c r="U2" s="333"/>
      <c r="V2" s="333"/>
      <c r="W2" s="333"/>
      <c r="X2" s="37"/>
      <c r="Y2" s="38" t="s">
        <v>8</v>
      </c>
      <c r="Z2" s="39"/>
      <c r="AA2" s="35"/>
      <c r="AB2" s="35"/>
      <c r="AC2" s="35"/>
      <c r="AD2" s="386" t="s">
        <v>29</v>
      </c>
      <c r="AE2" s="386"/>
      <c r="AF2" s="62">
        <v>6</v>
      </c>
      <c r="AG2" s="40" t="s">
        <v>28</v>
      </c>
      <c r="AH2" s="63">
        <v>4</v>
      </c>
      <c r="AI2" s="40" t="s">
        <v>27</v>
      </c>
      <c r="AJ2" s="62">
        <v>30</v>
      </c>
      <c r="AK2" s="40" t="s">
        <v>26</v>
      </c>
      <c r="AL2" s="335" t="s">
        <v>1</v>
      </c>
      <c r="AM2" s="335"/>
    </row>
    <row r="3" spans="1:39" ht="15" customHeight="1" thickTop="1" thickBot="1">
      <c r="A3" s="35"/>
      <c r="B3" s="35" t="s">
        <v>6</v>
      </c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41"/>
      <c r="Y3" s="311" t="s">
        <v>16</v>
      </c>
      <c r="Z3" s="312"/>
      <c r="AA3" s="313"/>
      <c r="AB3" s="387" t="s">
        <v>68</v>
      </c>
      <c r="AC3" s="387"/>
      <c r="AD3" s="387"/>
      <c r="AE3" s="387"/>
      <c r="AF3" s="387"/>
      <c r="AG3" s="387"/>
      <c r="AH3" s="387"/>
      <c r="AI3" s="318" t="s">
        <v>17</v>
      </c>
      <c r="AJ3" s="318"/>
      <c r="AK3" s="377" t="s">
        <v>36</v>
      </c>
      <c r="AL3" s="377"/>
      <c r="AM3" s="378"/>
    </row>
    <row r="4" spans="1:39" ht="15" customHeight="1" thickBot="1">
      <c r="A4" s="35"/>
      <c r="B4" s="322" t="s">
        <v>74</v>
      </c>
      <c r="C4" s="323"/>
      <c r="D4" s="323"/>
      <c r="E4" s="323"/>
      <c r="F4" s="381" t="s">
        <v>73</v>
      </c>
      <c r="G4" s="381"/>
      <c r="H4" s="381"/>
      <c r="I4" s="381"/>
      <c r="J4" s="381"/>
      <c r="K4" s="381"/>
      <c r="L4" s="381"/>
      <c r="M4" s="381"/>
      <c r="N4" s="381"/>
      <c r="O4" s="381"/>
      <c r="P4" s="381"/>
      <c r="Q4" s="381"/>
      <c r="R4" s="381"/>
      <c r="S4" s="381"/>
      <c r="T4" s="381"/>
      <c r="U4" s="381"/>
      <c r="V4" s="381"/>
      <c r="W4" s="382"/>
      <c r="X4" s="35"/>
      <c r="Y4" s="314"/>
      <c r="Z4" s="315"/>
      <c r="AA4" s="315"/>
      <c r="AB4" s="388"/>
      <c r="AC4" s="388"/>
      <c r="AD4" s="388"/>
      <c r="AE4" s="388"/>
      <c r="AF4" s="388"/>
      <c r="AG4" s="388"/>
      <c r="AH4" s="388"/>
      <c r="AI4" s="319"/>
      <c r="AJ4" s="319"/>
      <c r="AK4" s="379"/>
      <c r="AL4" s="379"/>
      <c r="AM4" s="380"/>
    </row>
    <row r="5" spans="1:39" ht="15" customHeight="1" thickTop="1">
      <c r="A5" s="35"/>
      <c r="B5" s="324"/>
      <c r="C5" s="325"/>
      <c r="D5" s="325"/>
      <c r="E5" s="325"/>
      <c r="F5" s="383"/>
      <c r="G5" s="383"/>
      <c r="H5" s="383"/>
      <c r="I5" s="383"/>
      <c r="J5" s="383"/>
      <c r="K5" s="383"/>
      <c r="L5" s="383"/>
      <c r="M5" s="383"/>
      <c r="N5" s="383"/>
      <c r="O5" s="383"/>
      <c r="P5" s="383"/>
      <c r="Q5" s="383"/>
      <c r="R5" s="383"/>
      <c r="S5" s="383"/>
      <c r="T5" s="383"/>
      <c r="U5" s="383"/>
      <c r="V5" s="383"/>
      <c r="W5" s="384"/>
      <c r="X5" s="35"/>
      <c r="Y5" s="42"/>
      <c r="Z5" s="35"/>
      <c r="AA5" s="35"/>
      <c r="AB5" s="35"/>
      <c r="AC5" s="37" t="s">
        <v>0</v>
      </c>
      <c r="AD5" s="364" t="s">
        <v>37</v>
      </c>
      <c r="AE5" s="364"/>
      <c r="AF5" s="364"/>
      <c r="AG5" s="364"/>
      <c r="AH5" s="364"/>
      <c r="AI5" s="43"/>
      <c r="AJ5" s="43"/>
      <c r="AK5" s="43"/>
      <c r="AL5" s="43"/>
      <c r="AM5" s="44"/>
    </row>
    <row r="6" spans="1:39" ht="15" customHeight="1">
      <c r="A6" s="35"/>
      <c r="B6" s="302" t="s">
        <v>53</v>
      </c>
      <c r="C6" s="303"/>
      <c r="D6" s="303"/>
      <c r="E6" s="303"/>
      <c r="F6" s="374"/>
      <c r="G6" s="374"/>
      <c r="H6" s="374"/>
      <c r="I6" s="374"/>
      <c r="J6" s="374"/>
      <c r="K6" s="303" t="s">
        <v>106</v>
      </c>
      <c r="L6" s="303"/>
      <c r="M6" s="303"/>
      <c r="N6" s="303"/>
      <c r="O6" s="303"/>
      <c r="P6" s="375"/>
      <c r="Q6" s="375"/>
      <c r="R6" s="375"/>
      <c r="S6" s="375"/>
      <c r="T6" s="375"/>
      <c r="U6" s="375"/>
      <c r="V6" s="227" t="s">
        <v>60</v>
      </c>
      <c r="W6" s="310"/>
      <c r="X6" s="35"/>
      <c r="Y6" s="282" t="s">
        <v>2</v>
      </c>
      <c r="Z6" s="283"/>
      <c r="AA6" s="283"/>
      <c r="AB6" s="283"/>
      <c r="AC6" s="45"/>
      <c r="AD6" s="376" t="s">
        <v>75</v>
      </c>
      <c r="AE6" s="376"/>
      <c r="AF6" s="376"/>
      <c r="AG6" s="376"/>
      <c r="AH6" s="376"/>
      <c r="AI6" s="376"/>
      <c r="AJ6" s="376"/>
      <c r="AK6" s="376"/>
      <c r="AL6" s="376"/>
      <c r="AM6" s="385"/>
    </row>
    <row r="7" spans="1:39" ht="15" customHeight="1">
      <c r="A7" s="35"/>
      <c r="B7" s="302" t="s">
        <v>43</v>
      </c>
      <c r="C7" s="303"/>
      <c r="D7" s="303"/>
      <c r="E7" s="303"/>
      <c r="F7" s="367"/>
      <c r="G7" s="367"/>
      <c r="H7" s="367"/>
      <c r="I7" s="367"/>
      <c r="J7" s="367"/>
      <c r="K7" s="303" t="s">
        <v>103</v>
      </c>
      <c r="L7" s="303"/>
      <c r="M7" s="303"/>
      <c r="N7" s="303"/>
      <c r="O7" s="303"/>
      <c r="P7" s="375"/>
      <c r="Q7" s="375"/>
      <c r="R7" s="375"/>
      <c r="S7" s="375"/>
      <c r="T7" s="375"/>
      <c r="U7" s="375"/>
      <c r="V7" s="372" t="str">
        <f>IF(P7=0,"",P7/P6)</f>
        <v/>
      </c>
      <c r="W7" s="373"/>
      <c r="X7" s="35"/>
      <c r="Y7" s="282" t="s">
        <v>3</v>
      </c>
      <c r="Z7" s="283"/>
      <c r="AA7" s="283"/>
      <c r="AB7" s="283"/>
      <c r="AC7" s="45"/>
      <c r="AD7" s="376" t="s">
        <v>76</v>
      </c>
      <c r="AE7" s="376"/>
      <c r="AF7" s="376"/>
      <c r="AG7" s="376"/>
      <c r="AH7" s="376"/>
      <c r="AI7" s="376"/>
      <c r="AJ7" s="376"/>
      <c r="AK7" s="376"/>
      <c r="AL7" s="376"/>
      <c r="AM7" s="46" t="s">
        <v>31</v>
      </c>
    </row>
    <row r="8" spans="1:39" ht="15" customHeight="1">
      <c r="A8" s="35"/>
      <c r="B8" s="302" t="s">
        <v>44</v>
      </c>
      <c r="C8" s="303"/>
      <c r="D8" s="303"/>
      <c r="E8" s="303"/>
      <c r="F8" s="346" t="s">
        <v>91</v>
      </c>
      <c r="G8" s="346"/>
      <c r="H8" s="346"/>
      <c r="I8" s="346"/>
      <c r="J8" s="346"/>
      <c r="K8" s="303" t="s">
        <v>104</v>
      </c>
      <c r="L8" s="303"/>
      <c r="M8" s="303"/>
      <c r="N8" s="303"/>
      <c r="O8" s="303"/>
      <c r="P8" s="371">
        <f>T24</f>
        <v>302000</v>
      </c>
      <c r="Q8" s="371"/>
      <c r="R8" s="371"/>
      <c r="S8" s="371"/>
      <c r="T8" s="371"/>
      <c r="U8" s="371"/>
      <c r="V8" s="372" t="str">
        <f>IF(P6="","",P8/P6)</f>
        <v/>
      </c>
      <c r="W8" s="373"/>
      <c r="X8" s="41"/>
      <c r="Y8" s="282" t="s">
        <v>4</v>
      </c>
      <c r="Z8" s="283"/>
      <c r="AA8" s="283"/>
      <c r="AB8" s="283"/>
      <c r="AC8" s="45"/>
      <c r="AD8" s="364" t="s">
        <v>77</v>
      </c>
      <c r="AE8" s="364"/>
      <c r="AF8" s="364"/>
      <c r="AG8" s="364"/>
      <c r="AH8" s="364"/>
      <c r="AI8" s="364"/>
      <c r="AJ8" s="364"/>
      <c r="AK8" s="364"/>
      <c r="AL8" s="364"/>
      <c r="AM8" s="365"/>
    </row>
    <row r="9" spans="1:39" ht="15" customHeight="1" thickBot="1">
      <c r="A9" s="35"/>
      <c r="B9" s="295" t="s">
        <v>30</v>
      </c>
      <c r="C9" s="296"/>
      <c r="D9" s="296"/>
      <c r="E9" s="296"/>
      <c r="F9" s="347" t="s">
        <v>93</v>
      </c>
      <c r="G9" s="347"/>
      <c r="H9" s="347"/>
      <c r="I9" s="347"/>
      <c r="J9" s="347"/>
      <c r="K9" s="298" t="s">
        <v>105</v>
      </c>
      <c r="L9" s="298"/>
      <c r="M9" s="298"/>
      <c r="N9" s="298"/>
      <c r="O9" s="298"/>
      <c r="P9" s="368" t="str">
        <f>IF(P6="","",P6-P7-P8)</f>
        <v/>
      </c>
      <c r="Q9" s="368"/>
      <c r="R9" s="368"/>
      <c r="S9" s="368"/>
      <c r="T9" s="368"/>
      <c r="U9" s="368"/>
      <c r="V9" s="369" t="str">
        <f>IF(P6="","",P9/P6)</f>
        <v/>
      </c>
      <c r="W9" s="370"/>
      <c r="X9" s="35"/>
      <c r="Y9" s="282" t="s">
        <v>5</v>
      </c>
      <c r="Z9" s="283"/>
      <c r="AA9" s="283"/>
      <c r="AB9" s="283"/>
      <c r="AC9" s="45"/>
      <c r="AD9" s="364" t="s">
        <v>77</v>
      </c>
      <c r="AE9" s="364"/>
      <c r="AF9" s="364"/>
      <c r="AG9" s="364"/>
      <c r="AH9" s="364"/>
      <c r="AI9" s="364"/>
      <c r="AJ9" s="364"/>
      <c r="AK9" s="364"/>
      <c r="AL9" s="364"/>
      <c r="AM9" s="365"/>
    </row>
    <row r="10" spans="1:39" ht="15" customHeight="1" thickBot="1">
      <c r="A10" s="35"/>
      <c r="B10" s="35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280" t="s">
        <v>62</v>
      </c>
      <c r="R10" s="280"/>
      <c r="S10" s="280"/>
      <c r="T10" s="280"/>
      <c r="U10" s="280"/>
      <c r="V10" s="363" t="str">
        <f>IF(P6="","",(P8+P7)/P6)</f>
        <v/>
      </c>
      <c r="W10" s="363"/>
      <c r="X10" s="35"/>
      <c r="Y10" s="282" t="s">
        <v>34</v>
      </c>
      <c r="Z10" s="283"/>
      <c r="AA10" s="283"/>
      <c r="AB10" s="283"/>
      <c r="AC10" s="45"/>
      <c r="AD10" s="389" t="s">
        <v>99</v>
      </c>
      <c r="AE10" s="389"/>
      <c r="AF10" s="389"/>
      <c r="AG10" s="389"/>
      <c r="AH10" s="389"/>
      <c r="AI10" s="389"/>
      <c r="AJ10" s="389"/>
      <c r="AK10" s="389"/>
      <c r="AL10" s="389"/>
      <c r="AM10" s="390"/>
    </row>
    <row r="11" spans="1:39" ht="15" customHeight="1" thickTop="1" thickBot="1">
      <c r="A11" s="35"/>
      <c r="B11" s="286" t="s">
        <v>59</v>
      </c>
      <c r="C11" s="286"/>
      <c r="D11" s="286"/>
      <c r="E11" s="286"/>
      <c r="F11" s="286"/>
      <c r="G11" s="286"/>
      <c r="H11" s="288">
        <f>T24</f>
        <v>302000</v>
      </c>
      <c r="I11" s="288"/>
      <c r="J11" s="288"/>
      <c r="K11" s="288"/>
      <c r="L11" s="288"/>
      <c r="M11" s="288"/>
      <c r="N11" s="288"/>
      <c r="O11" s="288"/>
      <c r="P11" s="288"/>
      <c r="Q11" s="35"/>
      <c r="R11" s="35"/>
      <c r="S11" s="35"/>
      <c r="T11" s="35"/>
      <c r="U11" s="35"/>
      <c r="V11" s="35"/>
      <c r="W11" s="35"/>
      <c r="X11" s="35"/>
      <c r="Y11" s="290" t="s">
        <v>64</v>
      </c>
      <c r="Z11" s="291"/>
      <c r="AA11" s="291"/>
      <c r="AB11" s="291"/>
      <c r="AC11" s="291"/>
      <c r="AD11" s="366" t="s">
        <v>95</v>
      </c>
      <c r="AE11" s="366"/>
      <c r="AF11" s="366"/>
      <c r="AG11" s="293" t="s">
        <v>65</v>
      </c>
      <c r="AH11" s="293"/>
      <c r="AI11" s="293"/>
      <c r="AJ11" s="293"/>
      <c r="AK11" s="293"/>
      <c r="AL11" s="293"/>
      <c r="AM11" s="294"/>
    </row>
    <row r="12" spans="1:39" ht="15" customHeight="1" thickBot="1">
      <c r="A12" s="35"/>
      <c r="B12" s="287"/>
      <c r="C12" s="287"/>
      <c r="D12" s="287"/>
      <c r="E12" s="287"/>
      <c r="F12" s="287"/>
      <c r="G12" s="287"/>
      <c r="H12" s="289"/>
      <c r="I12" s="289"/>
      <c r="J12" s="289"/>
      <c r="K12" s="289"/>
      <c r="L12" s="289"/>
      <c r="M12" s="289"/>
      <c r="N12" s="289"/>
      <c r="O12" s="289"/>
      <c r="P12" s="289"/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  <c r="AF12" s="35"/>
      <c r="AG12" s="35"/>
      <c r="AH12" s="35"/>
      <c r="AI12" s="35"/>
      <c r="AJ12" s="35"/>
      <c r="AK12" s="35"/>
      <c r="AL12" s="35"/>
      <c r="AM12" s="35"/>
    </row>
    <row r="13" spans="1:39" ht="15" customHeight="1" thickTop="1" thickBot="1">
      <c r="A13" s="35"/>
      <c r="B13" s="35" t="s">
        <v>7</v>
      </c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 t="s">
        <v>13</v>
      </c>
      <c r="Z13" s="35"/>
      <c r="AA13" s="35"/>
      <c r="AB13" s="35"/>
      <c r="AC13" s="35"/>
      <c r="AD13" s="35"/>
      <c r="AE13" s="35"/>
      <c r="AF13" s="35"/>
      <c r="AG13" s="35"/>
      <c r="AH13" s="35"/>
      <c r="AI13" s="35"/>
      <c r="AJ13" s="35"/>
      <c r="AK13" s="35"/>
      <c r="AL13" s="35"/>
      <c r="AM13" s="35"/>
    </row>
    <row r="14" spans="1:39" ht="15" customHeight="1">
      <c r="A14" s="35"/>
      <c r="B14" s="359" t="s">
        <v>47</v>
      </c>
      <c r="C14" s="360"/>
      <c r="D14" s="277" t="s">
        <v>9</v>
      </c>
      <c r="E14" s="277"/>
      <c r="F14" s="277"/>
      <c r="G14" s="277"/>
      <c r="H14" s="277"/>
      <c r="I14" s="277"/>
      <c r="J14" s="277"/>
      <c r="K14" s="277"/>
      <c r="L14" s="277"/>
      <c r="M14" s="277" t="s">
        <v>10</v>
      </c>
      <c r="N14" s="277"/>
      <c r="O14" s="277" t="s">
        <v>11</v>
      </c>
      <c r="P14" s="277"/>
      <c r="Q14" s="277" t="s">
        <v>97</v>
      </c>
      <c r="R14" s="277"/>
      <c r="S14" s="277"/>
      <c r="T14" s="277" t="s">
        <v>98</v>
      </c>
      <c r="U14" s="277"/>
      <c r="V14" s="277"/>
      <c r="W14" s="278"/>
      <c r="X14" s="35"/>
      <c r="Y14" s="267" t="s">
        <v>38</v>
      </c>
      <c r="Z14" s="270" t="s">
        <v>39</v>
      </c>
      <c r="AA14" s="270"/>
      <c r="AB14" s="270"/>
      <c r="AC14" s="270"/>
      <c r="AD14" s="357" t="s">
        <v>79</v>
      </c>
      <c r="AE14" s="357"/>
      <c r="AF14" s="357"/>
      <c r="AG14" s="357"/>
      <c r="AH14" s="357"/>
      <c r="AI14" s="357"/>
      <c r="AJ14" s="357"/>
      <c r="AK14" s="357"/>
      <c r="AL14" s="357"/>
      <c r="AM14" s="358"/>
    </row>
    <row r="15" spans="1:39" ht="15" customHeight="1">
      <c r="A15" s="35"/>
      <c r="B15" s="361"/>
      <c r="C15" s="362"/>
      <c r="D15" s="252"/>
      <c r="E15" s="252"/>
      <c r="F15" s="252"/>
      <c r="G15" s="252"/>
      <c r="H15" s="252"/>
      <c r="I15" s="252"/>
      <c r="J15" s="252"/>
      <c r="K15" s="252"/>
      <c r="L15" s="252"/>
      <c r="M15" s="252"/>
      <c r="N15" s="252"/>
      <c r="O15" s="252"/>
      <c r="P15" s="252"/>
      <c r="Q15" s="252"/>
      <c r="R15" s="252"/>
      <c r="S15" s="252"/>
      <c r="T15" s="252"/>
      <c r="U15" s="252"/>
      <c r="V15" s="252"/>
      <c r="W15" s="279"/>
      <c r="X15" s="35"/>
      <c r="Y15" s="268"/>
      <c r="Z15" s="227" t="s">
        <v>69</v>
      </c>
      <c r="AA15" s="227"/>
      <c r="AB15" s="227"/>
      <c r="AC15" s="227"/>
      <c r="AD15" s="344" t="s">
        <v>80</v>
      </c>
      <c r="AE15" s="344"/>
      <c r="AF15" s="344"/>
      <c r="AG15" s="344"/>
      <c r="AH15" s="344"/>
      <c r="AI15" s="344"/>
      <c r="AJ15" s="344"/>
      <c r="AK15" s="344"/>
      <c r="AL15" s="344"/>
      <c r="AM15" s="354"/>
    </row>
    <row r="16" spans="1:39" ht="15" customHeight="1">
      <c r="A16" s="35"/>
      <c r="B16" s="340"/>
      <c r="C16" s="341"/>
      <c r="D16" s="344" t="s">
        <v>100</v>
      </c>
      <c r="E16" s="344"/>
      <c r="F16" s="344"/>
      <c r="G16" s="344"/>
      <c r="H16" s="344"/>
      <c r="I16" s="344"/>
      <c r="J16" s="344"/>
      <c r="K16" s="344"/>
      <c r="L16" s="344"/>
      <c r="M16" s="346">
        <v>20</v>
      </c>
      <c r="N16" s="346"/>
      <c r="O16" s="346" t="s">
        <v>96</v>
      </c>
      <c r="P16" s="346"/>
      <c r="Q16" s="338">
        <v>12000</v>
      </c>
      <c r="R16" s="338"/>
      <c r="S16" s="338"/>
      <c r="T16" s="338">
        <f>M16*Q16</f>
        <v>240000</v>
      </c>
      <c r="U16" s="338"/>
      <c r="V16" s="338"/>
      <c r="W16" s="339"/>
      <c r="X16" s="35"/>
      <c r="Y16" s="268"/>
      <c r="Z16" s="227" t="s">
        <v>40</v>
      </c>
      <c r="AA16" s="227"/>
      <c r="AB16" s="227"/>
      <c r="AC16" s="227"/>
      <c r="AD16" s="344" t="s">
        <v>42</v>
      </c>
      <c r="AE16" s="344"/>
      <c r="AF16" s="344"/>
      <c r="AG16" s="344"/>
      <c r="AH16" s="344"/>
      <c r="AI16" s="344"/>
      <c r="AJ16" s="344"/>
      <c r="AK16" s="344"/>
      <c r="AL16" s="344"/>
      <c r="AM16" s="354"/>
    </row>
    <row r="17" spans="1:39" ht="15" customHeight="1">
      <c r="A17" s="35"/>
      <c r="B17" s="340"/>
      <c r="C17" s="341"/>
      <c r="D17" s="344"/>
      <c r="E17" s="344"/>
      <c r="F17" s="344"/>
      <c r="G17" s="344"/>
      <c r="H17" s="344"/>
      <c r="I17" s="344"/>
      <c r="J17" s="344"/>
      <c r="K17" s="344"/>
      <c r="L17" s="344"/>
      <c r="M17" s="346"/>
      <c r="N17" s="346"/>
      <c r="O17" s="346"/>
      <c r="P17" s="346"/>
      <c r="Q17" s="338"/>
      <c r="R17" s="338"/>
      <c r="S17" s="338"/>
      <c r="T17" s="338"/>
      <c r="U17" s="338"/>
      <c r="V17" s="338"/>
      <c r="W17" s="339"/>
      <c r="X17" s="35"/>
      <c r="Y17" s="268"/>
      <c r="Z17" s="227" t="s">
        <v>41</v>
      </c>
      <c r="AA17" s="227"/>
      <c r="AB17" s="227"/>
      <c r="AC17" s="227"/>
      <c r="AD17" s="355" t="s">
        <v>81</v>
      </c>
      <c r="AE17" s="355"/>
      <c r="AF17" s="355"/>
      <c r="AG17" s="355"/>
      <c r="AH17" s="355"/>
      <c r="AI17" s="355"/>
      <c r="AJ17" s="355"/>
      <c r="AK17" s="355"/>
      <c r="AL17" s="355"/>
      <c r="AM17" s="356"/>
    </row>
    <row r="18" spans="1:39" ht="15" customHeight="1">
      <c r="A18" s="35"/>
      <c r="B18" s="340" t="s">
        <v>45</v>
      </c>
      <c r="C18" s="341"/>
      <c r="D18" s="344" t="s">
        <v>101</v>
      </c>
      <c r="E18" s="344"/>
      <c r="F18" s="344"/>
      <c r="G18" s="344"/>
      <c r="H18" s="344"/>
      <c r="I18" s="344"/>
      <c r="J18" s="344"/>
      <c r="K18" s="344"/>
      <c r="L18" s="344"/>
      <c r="M18" s="346">
        <v>2</v>
      </c>
      <c r="N18" s="346"/>
      <c r="O18" s="346" t="s">
        <v>96</v>
      </c>
      <c r="P18" s="346"/>
      <c r="Q18" s="338">
        <v>16000</v>
      </c>
      <c r="R18" s="338"/>
      <c r="S18" s="338"/>
      <c r="T18" s="338">
        <f>M18*Q18</f>
        <v>32000</v>
      </c>
      <c r="U18" s="338"/>
      <c r="V18" s="338"/>
      <c r="W18" s="339"/>
      <c r="X18" s="35"/>
      <c r="Y18" s="268"/>
      <c r="Z18" s="256" t="s">
        <v>71</v>
      </c>
      <c r="AA18" s="256"/>
      <c r="AB18" s="256"/>
      <c r="AC18" s="256"/>
      <c r="AD18" s="350" t="s">
        <v>82</v>
      </c>
      <c r="AE18" s="350"/>
      <c r="AF18" s="350"/>
      <c r="AG18" s="350"/>
      <c r="AH18" s="350"/>
      <c r="AI18" s="350"/>
      <c r="AJ18" s="350"/>
      <c r="AK18" s="350"/>
      <c r="AL18" s="350"/>
      <c r="AM18" s="351"/>
    </row>
    <row r="19" spans="1:39" ht="15" customHeight="1" thickBot="1">
      <c r="A19" s="35"/>
      <c r="B19" s="340"/>
      <c r="C19" s="341"/>
      <c r="D19" s="344"/>
      <c r="E19" s="344"/>
      <c r="F19" s="344"/>
      <c r="G19" s="344"/>
      <c r="H19" s="344"/>
      <c r="I19" s="344"/>
      <c r="J19" s="344"/>
      <c r="K19" s="344"/>
      <c r="L19" s="344"/>
      <c r="M19" s="346"/>
      <c r="N19" s="346"/>
      <c r="O19" s="346"/>
      <c r="P19" s="346"/>
      <c r="Q19" s="338"/>
      <c r="R19" s="338"/>
      <c r="S19" s="338"/>
      <c r="T19" s="338"/>
      <c r="U19" s="338"/>
      <c r="V19" s="338"/>
      <c r="W19" s="339"/>
      <c r="X19" s="35"/>
      <c r="Y19" s="269"/>
      <c r="Z19" s="259" t="s">
        <v>72</v>
      </c>
      <c r="AA19" s="259"/>
      <c r="AB19" s="259"/>
      <c r="AC19" s="259"/>
      <c r="AD19" s="352" t="s">
        <v>83</v>
      </c>
      <c r="AE19" s="352"/>
      <c r="AF19" s="352"/>
      <c r="AG19" s="352"/>
      <c r="AH19" s="352"/>
      <c r="AI19" s="352"/>
      <c r="AJ19" s="352"/>
      <c r="AK19" s="352"/>
      <c r="AL19" s="352"/>
      <c r="AM19" s="353"/>
    </row>
    <row r="20" spans="1:39" ht="15" customHeight="1">
      <c r="A20" s="35"/>
      <c r="B20" s="340" t="s">
        <v>46</v>
      </c>
      <c r="C20" s="341"/>
      <c r="D20" s="344" t="s">
        <v>102</v>
      </c>
      <c r="E20" s="344"/>
      <c r="F20" s="344"/>
      <c r="G20" s="344"/>
      <c r="H20" s="344"/>
      <c r="I20" s="344"/>
      <c r="J20" s="344"/>
      <c r="K20" s="344"/>
      <c r="L20" s="344"/>
      <c r="M20" s="346">
        <v>2</v>
      </c>
      <c r="N20" s="346"/>
      <c r="O20" s="346" t="s">
        <v>96</v>
      </c>
      <c r="P20" s="346"/>
      <c r="Q20" s="338">
        <v>15000</v>
      </c>
      <c r="R20" s="338"/>
      <c r="S20" s="338"/>
      <c r="T20" s="338">
        <f>M20*Q20</f>
        <v>30000</v>
      </c>
      <c r="U20" s="338"/>
      <c r="V20" s="338"/>
      <c r="W20" s="339"/>
      <c r="X20" s="35"/>
      <c r="Y20" s="35"/>
      <c r="Z20" s="47"/>
      <c r="AA20" s="35"/>
      <c r="AB20" s="35"/>
      <c r="AC20" s="35"/>
      <c r="AD20" s="35"/>
      <c r="AE20" s="35"/>
      <c r="AF20" s="35"/>
      <c r="AG20" s="35"/>
      <c r="AH20" s="35"/>
      <c r="AI20" s="35"/>
      <c r="AJ20" s="35"/>
      <c r="AK20" s="35"/>
      <c r="AL20" s="35"/>
      <c r="AM20" s="35"/>
    </row>
    <row r="21" spans="1:39" ht="15" customHeight="1">
      <c r="A21" s="35"/>
      <c r="B21" s="340"/>
      <c r="C21" s="341"/>
      <c r="D21" s="344"/>
      <c r="E21" s="344"/>
      <c r="F21" s="344"/>
      <c r="G21" s="344"/>
      <c r="H21" s="344"/>
      <c r="I21" s="344"/>
      <c r="J21" s="344"/>
      <c r="K21" s="344"/>
      <c r="L21" s="344"/>
      <c r="M21" s="346"/>
      <c r="N21" s="346"/>
      <c r="O21" s="346"/>
      <c r="P21" s="346"/>
      <c r="Q21" s="338"/>
      <c r="R21" s="338"/>
      <c r="S21" s="338"/>
      <c r="T21" s="338"/>
      <c r="U21" s="338"/>
      <c r="V21" s="338"/>
      <c r="W21" s="339"/>
      <c r="X21" s="35"/>
      <c r="Y21" s="35"/>
      <c r="Z21" s="47"/>
      <c r="AA21" s="35"/>
      <c r="AB21" s="35"/>
      <c r="AC21" s="35"/>
      <c r="AD21" s="35"/>
      <c r="AE21" s="35"/>
      <c r="AF21" s="35"/>
      <c r="AG21" s="35"/>
      <c r="AH21" s="35"/>
      <c r="AI21" s="35"/>
      <c r="AJ21" s="35"/>
      <c r="AK21" s="35"/>
      <c r="AL21" s="35"/>
      <c r="AM21" s="35"/>
    </row>
    <row r="22" spans="1:39" ht="15" customHeight="1">
      <c r="A22" s="35"/>
      <c r="B22" s="340"/>
      <c r="C22" s="341"/>
      <c r="D22" s="344"/>
      <c r="E22" s="344"/>
      <c r="F22" s="344"/>
      <c r="G22" s="344"/>
      <c r="H22" s="344"/>
      <c r="I22" s="344"/>
      <c r="J22" s="344"/>
      <c r="K22" s="344"/>
      <c r="L22" s="344"/>
      <c r="M22" s="346"/>
      <c r="N22" s="346"/>
      <c r="O22" s="346"/>
      <c r="P22" s="346"/>
      <c r="Q22" s="338"/>
      <c r="R22" s="338"/>
      <c r="S22" s="338"/>
      <c r="T22" s="338"/>
      <c r="U22" s="338"/>
      <c r="V22" s="338"/>
      <c r="W22" s="339"/>
      <c r="X22" s="35"/>
      <c r="Y22" s="35"/>
      <c r="Z22" s="48"/>
      <c r="AA22" s="35"/>
      <c r="AB22" s="35"/>
      <c r="AC22" s="35"/>
      <c r="AD22" s="35"/>
      <c r="AE22" s="35"/>
      <c r="AF22" s="35"/>
      <c r="AG22" s="35"/>
      <c r="AH22" s="35"/>
      <c r="AI22" s="35"/>
      <c r="AJ22" s="35"/>
      <c r="AK22" s="35"/>
      <c r="AL22" s="35"/>
      <c r="AM22" s="35"/>
    </row>
    <row r="23" spans="1:39" ht="15" customHeight="1" thickBot="1">
      <c r="A23" s="35"/>
      <c r="B23" s="342"/>
      <c r="C23" s="343"/>
      <c r="D23" s="345"/>
      <c r="E23" s="345"/>
      <c r="F23" s="345"/>
      <c r="G23" s="345"/>
      <c r="H23" s="345"/>
      <c r="I23" s="345"/>
      <c r="J23" s="345"/>
      <c r="K23" s="345"/>
      <c r="L23" s="345"/>
      <c r="M23" s="347"/>
      <c r="N23" s="347"/>
      <c r="O23" s="347"/>
      <c r="P23" s="347"/>
      <c r="Q23" s="348"/>
      <c r="R23" s="348"/>
      <c r="S23" s="348"/>
      <c r="T23" s="348"/>
      <c r="U23" s="348"/>
      <c r="V23" s="348"/>
      <c r="W23" s="349"/>
      <c r="X23" s="47" t="s">
        <v>14</v>
      </c>
      <c r="Y23" s="35"/>
      <c r="Z23" s="48"/>
      <c r="AA23" s="35"/>
      <c r="AB23" s="35"/>
      <c r="AC23" s="35"/>
      <c r="AD23" s="35"/>
      <c r="AE23" s="35"/>
      <c r="AF23" s="35"/>
      <c r="AG23" s="35"/>
      <c r="AH23" s="35"/>
      <c r="AI23" s="35"/>
      <c r="AJ23" s="35"/>
      <c r="AK23" s="35"/>
      <c r="AL23" s="35"/>
      <c r="AM23" s="35"/>
    </row>
    <row r="24" spans="1:39" ht="15" customHeight="1">
      <c r="A24" s="35"/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234" t="s">
        <v>12</v>
      </c>
      <c r="R24" s="234"/>
      <c r="S24" s="234"/>
      <c r="T24" s="336">
        <f>IF(SUM(T16:W23)=0,"",SUM(T16:W23))</f>
        <v>302000</v>
      </c>
      <c r="U24" s="336"/>
      <c r="V24" s="336"/>
      <c r="W24" s="336"/>
      <c r="X24" s="15" t="s">
        <v>67</v>
      </c>
      <c r="Y24" s="35"/>
      <c r="Z24" s="48"/>
      <c r="AA24" s="35"/>
      <c r="AB24" s="35"/>
      <c r="AC24" s="35"/>
      <c r="AD24" s="35"/>
      <c r="AE24" s="35"/>
      <c r="AF24" s="35"/>
      <c r="AG24" s="35"/>
      <c r="AH24" s="35"/>
      <c r="AI24" s="35"/>
      <c r="AJ24" s="35"/>
      <c r="AK24" s="35"/>
      <c r="AL24" s="35"/>
      <c r="AM24" s="35"/>
    </row>
    <row r="25" spans="1:39" ht="15" customHeight="1" thickBot="1">
      <c r="A25" s="35"/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235"/>
      <c r="R25" s="235"/>
      <c r="S25" s="235"/>
      <c r="T25" s="337"/>
      <c r="U25" s="337"/>
      <c r="V25" s="337"/>
      <c r="W25" s="337"/>
      <c r="X25" s="15" t="s">
        <v>15</v>
      </c>
      <c r="Y25" s="35"/>
      <c r="Z25" s="35"/>
      <c r="AA25" s="35"/>
      <c r="AB25" s="41"/>
      <c r="AC25" s="35"/>
      <c r="AD25" s="35"/>
      <c r="AE25" s="35"/>
      <c r="AF25" s="35"/>
      <c r="AG25" s="35"/>
      <c r="AH25" s="35"/>
      <c r="AI25" s="35"/>
      <c r="AJ25" s="35"/>
      <c r="AK25" s="35"/>
      <c r="AL25" s="35"/>
      <c r="AM25" s="35"/>
    </row>
    <row r="26" spans="1:39" ht="15" customHeight="1">
      <c r="X26" s="17" t="s">
        <v>18</v>
      </c>
      <c r="AB26" s="9"/>
    </row>
    <row r="27" spans="1:39" ht="15" customHeight="1">
      <c r="B27" s="187"/>
      <c r="C27" s="187"/>
      <c r="D27" s="187"/>
      <c r="E27" s="187"/>
      <c r="F27" s="64" t="s">
        <v>55</v>
      </c>
      <c r="G27" s="64"/>
      <c r="H27" s="64"/>
      <c r="I27" s="64"/>
      <c r="J27" s="64"/>
      <c r="K27" s="64"/>
      <c r="L27" s="64" t="s">
        <v>57</v>
      </c>
      <c r="M27" s="64"/>
      <c r="N27" s="64"/>
      <c r="O27" s="64"/>
      <c r="P27" s="64"/>
      <c r="Q27" s="64"/>
      <c r="R27" s="64" t="s">
        <v>70</v>
      </c>
      <c r="S27" s="64"/>
      <c r="T27" s="64"/>
      <c r="U27" s="64"/>
      <c r="V27" s="64"/>
      <c r="W27" s="64"/>
      <c r="X27" s="18" t="s">
        <v>19</v>
      </c>
      <c r="AB27" s="9"/>
    </row>
    <row r="28" spans="1:39" ht="15" customHeight="1">
      <c r="B28" s="127" t="s">
        <v>92</v>
      </c>
      <c r="C28" s="64"/>
      <c r="D28" s="64"/>
      <c r="E28" s="64"/>
      <c r="F28" s="64" t="s">
        <v>58</v>
      </c>
      <c r="G28" s="64"/>
      <c r="H28" s="64"/>
      <c r="I28" s="64"/>
      <c r="J28" s="64"/>
      <c r="K28" s="64"/>
      <c r="L28" s="64" t="s">
        <v>58</v>
      </c>
      <c r="M28" s="64"/>
      <c r="N28" s="64"/>
      <c r="O28" s="64"/>
      <c r="P28" s="64"/>
      <c r="Q28" s="64"/>
      <c r="R28" s="69">
        <f>IF(T24="","",SUMIF(B16:C23,"",T16:W23))</f>
        <v>240000</v>
      </c>
      <c r="S28" s="69"/>
      <c r="T28" s="69"/>
      <c r="U28" s="69"/>
      <c r="V28" s="69"/>
      <c r="W28" s="69"/>
      <c r="X28" s="18" t="s">
        <v>109</v>
      </c>
    </row>
    <row r="29" spans="1:39" ht="15" customHeight="1">
      <c r="B29" s="64" t="s">
        <v>56</v>
      </c>
      <c r="C29" s="64"/>
      <c r="D29" s="64"/>
      <c r="E29" s="64"/>
      <c r="F29" s="64" t="s">
        <v>58</v>
      </c>
      <c r="G29" s="64"/>
      <c r="H29" s="64"/>
      <c r="I29" s="64"/>
      <c r="J29" s="64"/>
      <c r="K29" s="64"/>
      <c r="L29" s="64" t="s">
        <v>58</v>
      </c>
      <c r="M29" s="64"/>
      <c r="N29" s="64"/>
      <c r="O29" s="64"/>
      <c r="P29" s="64"/>
      <c r="Q29" s="64"/>
      <c r="R29" s="69">
        <f>IF(T24="","",SUMIF(B16:C23,"軽",T16:W23))</f>
        <v>32000</v>
      </c>
      <c r="S29" s="69"/>
      <c r="T29" s="69"/>
      <c r="U29" s="69"/>
      <c r="V29" s="69"/>
      <c r="W29" s="69"/>
      <c r="Y29" s="18" t="s">
        <v>61</v>
      </c>
    </row>
    <row r="30" spans="1:39" ht="15" customHeight="1">
      <c r="B30" s="64" t="s">
        <v>94</v>
      </c>
      <c r="C30" s="64"/>
      <c r="D30" s="64"/>
      <c r="E30" s="64"/>
      <c r="F30" s="64" t="s">
        <v>58</v>
      </c>
      <c r="G30" s="64"/>
      <c r="H30" s="64"/>
      <c r="I30" s="64"/>
      <c r="J30" s="64"/>
      <c r="K30" s="64"/>
      <c r="L30" s="64" t="s">
        <v>58</v>
      </c>
      <c r="M30" s="64"/>
      <c r="N30" s="64"/>
      <c r="O30" s="64"/>
      <c r="P30" s="64"/>
      <c r="Q30" s="64"/>
      <c r="R30" s="69">
        <f>IF(T24="","",SUMIF(B16:C23,"非",T16:W23))</f>
        <v>30000</v>
      </c>
      <c r="S30" s="69"/>
      <c r="T30" s="69"/>
      <c r="U30" s="69"/>
      <c r="V30" s="69"/>
      <c r="W30" s="69"/>
      <c r="X30" s="18" t="s">
        <v>32</v>
      </c>
    </row>
    <row r="31" spans="1:39" ht="15" customHeight="1">
      <c r="X31" s="18" t="s">
        <v>108</v>
      </c>
      <c r="AH31" s="19"/>
      <c r="AI31" s="19"/>
      <c r="AJ31" s="19"/>
    </row>
    <row r="32" spans="1:39" ht="15" customHeight="1">
      <c r="B32" s="20" t="s">
        <v>23</v>
      </c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65"/>
      <c r="N32" s="65"/>
      <c r="O32" s="65"/>
      <c r="P32" s="21"/>
      <c r="Q32" s="21"/>
      <c r="R32" s="21"/>
      <c r="S32" s="34" t="s">
        <v>24</v>
      </c>
      <c r="T32" s="21"/>
      <c r="U32" s="21"/>
      <c r="V32" s="21"/>
      <c r="W32" s="23"/>
      <c r="AG32" s="64" t="s">
        <v>20</v>
      </c>
      <c r="AH32" s="64"/>
      <c r="AI32" s="64" t="s">
        <v>21</v>
      </c>
      <c r="AJ32" s="64"/>
      <c r="AK32" s="64" t="s">
        <v>22</v>
      </c>
      <c r="AL32" s="64"/>
    </row>
    <row r="33" spans="2:39" ht="15" customHeight="1">
      <c r="B33" s="24"/>
      <c r="W33" s="25"/>
      <c r="AG33" s="64"/>
      <c r="AH33" s="64"/>
      <c r="AI33" s="64"/>
      <c r="AJ33" s="64"/>
      <c r="AK33" s="64"/>
      <c r="AL33" s="64"/>
    </row>
    <row r="34" spans="2:39" ht="15" customHeight="1">
      <c r="B34" s="24"/>
      <c r="W34" s="25"/>
      <c r="AG34" s="64"/>
      <c r="AH34" s="64"/>
      <c r="AI34" s="64"/>
      <c r="AJ34" s="64"/>
      <c r="AK34" s="64"/>
      <c r="AL34" s="64"/>
    </row>
    <row r="35" spans="2:39" ht="15" customHeight="1">
      <c r="B35" s="26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8"/>
      <c r="AG35" s="64"/>
      <c r="AH35" s="64"/>
      <c r="AI35" s="64"/>
      <c r="AJ35" s="64"/>
      <c r="AK35" s="64"/>
      <c r="AL35" s="64"/>
    </row>
    <row r="36" spans="2:39" ht="15" customHeight="1">
      <c r="B36" s="147" t="s">
        <v>33</v>
      </c>
      <c r="C36" s="147"/>
      <c r="D36" s="147"/>
      <c r="E36" s="147"/>
      <c r="F36" s="147"/>
      <c r="G36" s="147"/>
      <c r="H36" s="147"/>
      <c r="I36" s="147"/>
      <c r="J36" s="147"/>
      <c r="K36" s="147"/>
      <c r="O36" s="148" t="s">
        <v>63</v>
      </c>
      <c r="P36" s="148"/>
      <c r="Q36" s="148"/>
      <c r="R36" s="148"/>
      <c r="S36" s="148"/>
      <c r="T36" s="148"/>
      <c r="U36" s="148"/>
      <c r="V36" s="148"/>
      <c r="W36" s="148"/>
    </row>
    <row r="37" spans="2:39" ht="15" customHeight="1" thickBot="1">
      <c r="B37" s="147"/>
      <c r="C37" s="147"/>
      <c r="D37" s="147"/>
      <c r="E37" s="147"/>
      <c r="F37" s="147"/>
      <c r="G37" s="147"/>
      <c r="H37" s="147"/>
      <c r="I37" s="147"/>
      <c r="J37" s="147"/>
      <c r="K37" s="147"/>
      <c r="N37" s="4"/>
      <c r="O37" s="149"/>
      <c r="P37" s="149"/>
      <c r="Q37" s="149"/>
      <c r="R37" s="149"/>
      <c r="S37" s="149"/>
      <c r="T37" s="149"/>
      <c r="U37" s="149"/>
      <c r="V37" s="149"/>
      <c r="W37" s="149"/>
      <c r="X37" s="5"/>
      <c r="Y37" s="6" t="s">
        <v>8</v>
      </c>
      <c r="Z37" s="7"/>
      <c r="AD37" s="150" t="s">
        <v>29</v>
      </c>
      <c r="AE37" s="150"/>
      <c r="AF37" s="11">
        <f>IF(AF2="","",AF2)</f>
        <v>6</v>
      </c>
      <c r="AG37" s="29" t="s">
        <v>28</v>
      </c>
      <c r="AH37" s="29">
        <f>IF(AH2="","",AH2)</f>
        <v>4</v>
      </c>
      <c r="AI37" s="29" t="s">
        <v>27</v>
      </c>
      <c r="AJ37" s="29">
        <f>IF(AJ2="","",AJ2)</f>
        <v>30</v>
      </c>
      <c r="AK37" s="29" t="s">
        <v>26</v>
      </c>
      <c r="AL37" s="151" t="s">
        <v>1</v>
      </c>
      <c r="AM37" s="151"/>
    </row>
    <row r="38" spans="2:39" ht="15" customHeight="1" thickTop="1" thickBot="1">
      <c r="B38" s="3" t="s">
        <v>6</v>
      </c>
      <c r="X38" s="9"/>
      <c r="Y38" s="168" t="s">
        <v>16</v>
      </c>
      <c r="Z38" s="169"/>
      <c r="AA38" s="170"/>
      <c r="AB38" s="155" t="str">
        <f>IF(AB3="","",AB3)</f>
        <v>123456789</v>
      </c>
      <c r="AC38" s="155"/>
      <c r="AD38" s="155"/>
      <c r="AE38" s="155"/>
      <c r="AF38" s="155"/>
      <c r="AG38" s="155"/>
      <c r="AH38" s="155"/>
      <c r="AI38" s="153" t="s">
        <v>17</v>
      </c>
      <c r="AJ38" s="153"/>
      <c r="AK38" s="155" t="str">
        <f>IF(AK3="","",AK3)</f>
        <v>〇〇〇〇</v>
      </c>
      <c r="AL38" s="155"/>
      <c r="AM38" s="156"/>
    </row>
    <row r="39" spans="2:39" ht="15" customHeight="1" thickBot="1">
      <c r="B39" s="159" t="s">
        <v>74</v>
      </c>
      <c r="C39" s="160"/>
      <c r="D39" s="160"/>
      <c r="E39" s="160"/>
      <c r="F39" s="163" t="str">
        <f>IF(F4="","",F4)</f>
        <v>〇〇〇〇〇〇工事</v>
      </c>
      <c r="G39" s="163"/>
      <c r="H39" s="163"/>
      <c r="I39" s="163"/>
      <c r="J39" s="163"/>
      <c r="K39" s="163"/>
      <c r="L39" s="163"/>
      <c r="M39" s="163"/>
      <c r="N39" s="163"/>
      <c r="O39" s="163"/>
      <c r="P39" s="163"/>
      <c r="Q39" s="163"/>
      <c r="R39" s="163"/>
      <c r="S39" s="163"/>
      <c r="T39" s="163"/>
      <c r="U39" s="163"/>
      <c r="V39" s="163"/>
      <c r="W39" s="164"/>
      <c r="Y39" s="171"/>
      <c r="Z39" s="172"/>
      <c r="AA39" s="172"/>
      <c r="AB39" s="157"/>
      <c r="AC39" s="157"/>
      <c r="AD39" s="157"/>
      <c r="AE39" s="157"/>
      <c r="AF39" s="157"/>
      <c r="AG39" s="157"/>
      <c r="AH39" s="157"/>
      <c r="AI39" s="154"/>
      <c r="AJ39" s="154"/>
      <c r="AK39" s="157"/>
      <c r="AL39" s="157"/>
      <c r="AM39" s="158"/>
    </row>
    <row r="40" spans="2:39" ht="15" customHeight="1" thickTop="1">
      <c r="B40" s="161"/>
      <c r="C40" s="162"/>
      <c r="D40" s="162"/>
      <c r="E40" s="162"/>
      <c r="F40" s="165"/>
      <c r="G40" s="165"/>
      <c r="H40" s="165"/>
      <c r="I40" s="165"/>
      <c r="J40" s="165"/>
      <c r="K40" s="165"/>
      <c r="L40" s="165"/>
      <c r="M40" s="165"/>
      <c r="N40" s="165"/>
      <c r="O40" s="165"/>
      <c r="P40" s="165"/>
      <c r="Q40" s="165"/>
      <c r="R40" s="165"/>
      <c r="S40" s="165"/>
      <c r="T40" s="165"/>
      <c r="U40" s="165"/>
      <c r="V40" s="165"/>
      <c r="W40" s="166"/>
      <c r="Y40" s="10"/>
      <c r="AC40" s="5" t="s">
        <v>0</v>
      </c>
      <c r="AD40" s="167" t="str">
        <f t="shared" ref="AD40:AD46" si="0">IF(AD5="","",AD5)</f>
        <v>982-0003</v>
      </c>
      <c r="AE40" s="167"/>
      <c r="AF40" s="167"/>
      <c r="AG40" s="167"/>
      <c r="AH40" s="167"/>
      <c r="AI40" s="11"/>
      <c r="AJ40" s="11"/>
      <c r="AK40" s="11"/>
      <c r="AL40" s="11"/>
      <c r="AM40" s="12"/>
    </row>
    <row r="41" spans="2:39" ht="15" customHeight="1">
      <c r="B41" s="143" t="s">
        <v>53</v>
      </c>
      <c r="C41" s="125"/>
      <c r="D41" s="125"/>
      <c r="E41" s="125"/>
      <c r="F41" s="144" t="str">
        <f>IF(F6="","",F6)</f>
        <v/>
      </c>
      <c r="G41" s="144"/>
      <c r="H41" s="144"/>
      <c r="I41" s="144"/>
      <c r="J41" s="144"/>
      <c r="K41" s="125" t="s">
        <v>106</v>
      </c>
      <c r="L41" s="125"/>
      <c r="M41" s="125"/>
      <c r="N41" s="125"/>
      <c r="O41" s="125"/>
      <c r="P41" s="126" t="str">
        <f>IF(P6="","",P6)</f>
        <v/>
      </c>
      <c r="Q41" s="126"/>
      <c r="R41" s="126"/>
      <c r="S41" s="126"/>
      <c r="T41" s="126"/>
      <c r="U41" s="126"/>
      <c r="V41" s="64" t="s">
        <v>60</v>
      </c>
      <c r="W41" s="146"/>
      <c r="Y41" s="129" t="s">
        <v>2</v>
      </c>
      <c r="Z41" s="130"/>
      <c r="AA41" s="130"/>
      <c r="AB41" s="130"/>
      <c r="AC41" s="33"/>
      <c r="AD41" s="145" t="str">
        <f t="shared" si="0"/>
        <v>仙台市太白区郡山四丁目〇〇番〇〇号</v>
      </c>
      <c r="AE41" s="145"/>
      <c r="AF41" s="145"/>
      <c r="AG41" s="145"/>
      <c r="AH41" s="145"/>
      <c r="AI41" s="145"/>
      <c r="AJ41" s="145"/>
      <c r="AK41" s="145"/>
      <c r="AL41" s="145"/>
      <c r="AM41" s="152"/>
    </row>
    <row r="42" spans="2:39" ht="15" customHeight="1">
      <c r="B42" s="143" t="s">
        <v>43</v>
      </c>
      <c r="C42" s="125"/>
      <c r="D42" s="125"/>
      <c r="E42" s="125"/>
      <c r="F42" s="144" t="str">
        <f>IF(F7="","",F7)</f>
        <v/>
      </c>
      <c r="G42" s="144"/>
      <c r="H42" s="144"/>
      <c r="I42" s="144"/>
      <c r="J42" s="144"/>
      <c r="K42" s="125" t="s">
        <v>103</v>
      </c>
      <c r="L42" s="125"/>
      <c r="M42" s="125"/>
      <c r="N42" s="125"/>
      <c r="O42" s="125"/>
      <c r="P42" s="126" t="str">
        <f>IF(P7="","",P7)</f>
        <v/>
      </c>
      <c r="Q42" s="126"/>
      <c r="R42" s="126"/>
      <c r="S42" s="126"/>
      <c r="T42" s="126"/>
      <c r="U42" s="126"/>
      <c r="V42" s="127" t="str">
        <f>IF(V7="","",V7)</f>
        <v/>
      </c>
      <c r="W42" s="128"/>
      <c r="Y42" s="129" t="s">
        <v>3</v>
      </c>
      <c r="Z42" s="130"/>
      <c r="AA42" s="130"/>
      <c r="AB42" s="130"/>
      <c r="AC42" s="33"/>
      <c r="AD42" s="145" t="str">
        <f t="shared" si="0"/>
        <v>株式会社〇〇工業所</v>
      </c>
      <c r="AE42" s="145"/>
      <c r="AF42" s="145"/>
      <c r="AG42" s="145"/>
      <c r="AH42" s="145"/>
      <c r="AI42" s="145"/>
      <c r="AJ42" s="145"/>
      <c r="AK42" s="145"/>
      <c r="AL42" s="145"/>
      <c r="AM42" s="30" t="s">
        <v>31</v>
      </c>
    </row>
    <row r="43" spans="2:39" ht="15" customHeight="1">
      <c r="B43" s="143" t="s">
        <v>44</v>
      </c>
      <c r="C43" s="125"/>
      <c r="D43" s="125"/>
      <c r="E43" s="125"/>
      <c r="F43" s="144" t="str">
        <f>IF(F8="","",F8)</f>
        <v>一般工事</v>
      </c>
      <c r="G43" s="144"/>
      <c r="H43" s="144"/>
      <c r="I43" s="144"/>
      <c r="J43" s="144"/>
      <c r="K43" s="125" t="s">
        <v>104</v>
      </c>
      <c r="L43" s="125"/>
      <c r="M43" s="125"/>
      <c r="N43" s="125"/>
      <c r="O43" s="125"/>
      <c r="P43" s="126">
        <f>IF(P8="","",P8)</f>
        <v>302000</v>
      </c>
      <c r="Q43" s="126"/>
      <c r="R43" s="126"/>
      <c r="S43" s="126"/>
      <c r="T43" s="126"/>
      <c r="U43" s="126"/>
      <c r="V43" s="127" t="str">
        <f>IF(V8="","",V8)</f>
        <v/>
      </c>
      <c r="W43" s="128"/>
      <c r="X43" s="9"/>
      <c r="Y43" s="129" t="s">
        <v>4</v>
      </c>
      <c r="Z43" s="130"/>
      <c r="AA43" s="130"/>
      <c r="AB43" s="130"/>
      <c r="AC43" s="33"/>
      <c r="AD43" s="114" t="str">
        <f t="shared" si="0"/>
        <v>022-〇〇〇-〇〇〇〇</v>
      </c>
      <c r="AE43" s="114"/>
      <c r="AF43" s="114"/>
      <c r="AG43" s="114"/>
      <c r="AH43" s="114"/>
      <c r="AI43" s="114"/>
      <c r="AJ43" s="114"/>
      <c r="AK43" s="114"/>
      <c r="AL43" s="114"/>
      <c r="AM43" s="115"/>
    </row>
    <row r="44" spans="2:39" ht="15" customHeight="1" thickBot="1">
      <c r="B44" s="136" t="s">
        <v>30</v>
      </c>
      <c r="C44" s="137"/>
      <c r="D44" s="137"/>
      <c r="E44" s="137"/>
      <c r="F44" s="138" t="str">
        <f>IF(F9="","",F9)</f>
        <v>○○〇</v>
      </c>
      <c r="G44" s="138"/>
      <c r="H44" s="138"/>
      <c r="I44" s="138"/>
      <c r="J44" s="138"/>
      <c r="K44" s="139" t="s">
        <v>105</v>
      </c>
      <c r="L44" s="139"/>
      <c r="M44" s="139"/>
      <c r="N44" s="139"/>
      <c r="O44" s="139"/>
      <c r="P44" s="140" t="str">
        <f>IF(P9="","",P9)</f>
        <v/>
      </c>
      <c r="Q44" s="140"/>
      <c r="R44" s="140"/>
      <c r="S44" s="140"/>
      <c r="T44" s="140"/>
      <c r="U44" s="140"/>
      <c r="V44" s="141" t="str">
        <f>IF(V9="","",V9)</f>
        <v/>
      </c>
      <c r="W44" s="142"/>
      <c r="Y44" s="129" t="s">
        <v>5</v>
      </c>
      <c r="Z44" s="130"/>
      <c r="AA44" s="130"/>
      <c r="AB44" s="130"/>
      <c r="AC44" s="33"/>
      <c r="AD44" s="114" t="str">
        <f t="shared" si="0"/>
        <v>022-〇〇〇-〇〇〇〇</v>
      </c>
      <c r="AE44" s="114"/>
      <c r="AF44" s="114"/>
      <c r="AG44" s="114"/>
      <c r="AH44" s="114"/>
      <c r="AI44" s="114"/>
      <c r="AJ44" s="114"/>
      <c r="AK44" s="114"/>
      <c r="AL44" s="114"/>
      <c r="AM44" s="115"/>
    </row>
    <row r="45" spans="2:39" ht="15" customHeight="1" thickBot="1">
      <c r="Q45" s="133" t="s">
        <v>62</v>
      </c>
      <c r="R45" s="133"/>
      <c r="S45" s="133"/>
      <c r="T45" s="133"/>
      <c r="U45" s="133"/>
      <c r="V45" s="134" t="str">
        <f>IF(V10="","",V10)</f>
        <v/>
      </c>
      <c r="W45" s="134"/>
      <c r="Y45" s="129" t="s">
        <v>34</v>
      </c>
      <c r="Z45" s="130"/>
      <c r="AA45" s="130"/>
      <c r="AB45" s="130"/>
      <c r="AC45" s="33"/>
      <c r="AD45" s="114" t="str">
        <f t="shared" si="0"/>
        <v>-</v>
      </c>
      <c r="AE45" s="114"/>
      <c r="AF45" s="114"/>
      <c r="AG45" s="114"/>
      <c r="AH45" s="114"/>
      <c r="AI45" s="114"/>
      <c r="AJ45" s="114"/>
      <c r="AK45" s="114"/>
      <c r="AL45" s="114"/>
      <c r="AM45" s="115"/>
    </row>
    <row r="46" spans="2:39" ht="15" customHeight="1" thickTop="1" thickBot="1">
      <c r="B46" s="116" t="s">
        <v>59</v>
      </c>
      <c r="C46" s="116"/>
      <c r="D46" s="116"/>
      <c r="E46" s="116"/>
      <c r="F46" s="116"/>
      <c r="G46" s="116"/>
      <c r="H46" s="118">
        <f>IF(H11="","",H11)</f>
        <v>302000</v>
      </c>
      <c r="I46" s="118"/>
      <c r="J46" s="118"/>
      <c r="K46" s="118"/>
      <c r="L46" s="118"/>
      <c r="M46" s="118"/>
      <c r="N46" s="118"/>
      <c r="O46" s="118"/>
      <c r="P46" s="118"/>
      <c r="Y46" s="120" t="s">
        <v>64</v>
      </c>
      <c r="Z46" s="121"/>
      <c r="AA46" s="121"/>
      <c r="AB46" s="121"/>
      <c r="AC46" s="121"/>
      <c r="AD46" s="122" t="str">
        <f t="shared" si="0"/>
        <v>免税</v>
      </c>
      <c r="AE46" s="122"/>
      <c r="AF46" s="122"/>
      <c r="AG46" s="123" t="s">
        <v>65</v>
      </c>
      <c r="AH46" s="123"/>
      <c r="AI46" s="123"/>
      <c r="AJ46" s="123"/>
      <c r="AK46" s="123"/>
      <c r="AL46" s="123"/>
      <c r="AM46" s="124"/>
    </row>
    <row r="47" spans="2:39" ht="15" customHeight="1" thickBot="1">
      <c r="B47" s="117"/>
      <c r="C47" s="117"/>
      <c r="D47" s="117"/>
      <c r="E47" s="117"/>
      <c r="F47" s="117"/>
      <c r="G47" s="117"/>
      <c r="H47" s="119"/>
      <c r="I47" s="119"/>
      <c r="J47" s="119"/>
      <c r="K47" s="119"/>
      <c r="L47" s="119"/>
      <c r="M47" s="119"/>
      <c r="N47" s="119"/>
      <c r="O47" s="119"/>
      <c r="P47" s="119"/>
    </row>
    <row r="48" spans="2:39" ht="15" customHeight="1" thickTop="1" thickBot="1">
      <c r="B48" s="3" t="s">
        <v>7</v>
      </c>
      <c r="Y48" s="3" t="s">
        <v>13</v>
      </c>
    </row>
    <row r="49" spans="2:39" ht="15" customHeight="1">
      <c r="B49" s="109" t="s">
        <v>47</v>
      </c>
      <c r="C49" s="110"/>
      <c r="D49" s="113" t="s">
        <v>9</v>
      </c>
      <c r="E49" s="113"/>
      <c r="F49" s="113"/>
      <c r="G49" s="113"/>
      <c r="H49" s="113"/>
      <c r="I49" s="113"/>
      <c r="J49" s="113"/>
      <c r="K49" s="113"/>
      <c r="L49" s="113"/>
      <c r="M49" s="113" t="s">
        <v>10</v>
      </c>
      <c r="N49" s="113"/>
      <c r="O49" s="113" t="s">
        <v>11</v>
      </c>
      <c r="P49" s="113"/>
      <c r="Q49" s="113" t="s">
        <v>97</v>
      </c>
      <c r="R49" s="113"/>
      <c r="S49" s="113"/>
      <c r="T49" s="113" t="s">
        <v>98</v>
      </c>
      <c r="U49" s="113"/>
      <c r="V49" s="113"/>
      <c r="W49" s="131"/>
      <c r="Y49" s="103" t="s">
        <v>38</v>
      </c>
      <c r="Z49" s="135" t="s">
        <v>39</v>
      </c>
      <c r="AA49" s="135"/>
      <c r="AB49" s="135"/>
      <c r="AC49" s="135"/>
      <c r="AD49" s="80" t="str">
        <f t="shared" ref="AD49:AD54" si="1">IF(AD14="","",AD14)</f>
        <v>〇〇〇銀行</v>
      </c>
      <c r="AE49" s="80"/>
      <c r="AF49" s="80"/>
      <c r="AG49" s="80"/>
      <c r="AH49" s="80"/>
      <c r="AI49" s="80"/>
      <c r="AJ49" s="80"/>
      <c r="AK49" s="80"/>
      <c r="AL49" s="80"/>
      <c r="AM49" s="81"/>
    </row>
    <row r="50" spans="2:39" ht="15" customHeight="1">
      <c r="B50" s="111"/>
      <c r="C50" s="112"/>
      <c r="D50" s="94"/>
      <c r="E50" s="94"/>
      <c r="F50" s="94"/>
      <c r="G50" s="94"/>
      <c r="H50" s="94"/>
      <c r="I50" s="94"/>
      <c r="J50" s="94"/>
      <c r="K50" s="94"/>
      <c r="L50" s="94"/>
      <c r="M50" s="94"/>
      <c r="N50" s="94"/>
      <c r="O50" s="94"/>
      <c r="P50" s="94"/>
      <c r="Q50" s="94"/>
      <c r="R50" s="94"/>
      <c r="S50" s="94"/>
      <c r="T50" s="94"/>
      <c r="U50" s="94"/>
      <c r="V50" s="94"/>
      <c r="W50" s="132"/>
      <c r="Y50" s="104"/>
      <c r="Z50" s="64" t="s">
        <v>69</v>
      </c>
      <c r="AA50" s="64"/>
      <c r="AB50" s="64"/>
      <c r="AC50" s="64"/>
      <c r="AD50" s="82" t="str">
        <f t="shared" si="1"/>
        <v>〇〇〇支店</v>
      </c>
      <c r="AE50" s="82"/>
      <c r="AF50" s="82"/>
      <c r="AG50" s="82"/>
      <c r="AH50" s="82"/>
      <c r="AI50" s="82"/>
      <c r="AJ50" s="82"/>
      <c r="AK50" s="82"/>
      <c r="AL50" s="82"/>
      <c r="AM50" s="83"/>
    </row>
    <row r="51" spans="2:39" ht="15" customHeight="1">
      <c r="B51" s="84" t="str">
        <f>IF(B16="","",B16)</f>
        <v/>
      </c>
      <c r="C51" s="85"/>
      <c r="D51" s="88" t="str">
        <f>IF(D16="","",D16)</f>
        <v>5/1～5/10　１０日間　日中作業</v>
      </c>
      <c r="E51" s="89"/>
      <c r="F51" s="89"/>
      <c r="G51" s="89"/>
      <c r="H51" s="89"/>
      <c r="I51" s="89"/>
      <c r="J51" s="89"/>
      <c r="K51" s="89"/>
      <c r="L51" s="90"/>
      <c r="M51" s="94">
        <f>IF(M16="","",M16)</f>
        <v>20</v>
      </c>
      <c r="N51" s="94"/>
      <c r="O51" s="94" t="str">
        <f>IF(O16="","",O16)</f>
        <v>日</v>
      </c>
      <c r="P51" s="94"/>
      <c r="Q51" s="70">
        <f>IF(Q16="","",Q16)</f>
        <v>12000</v>
      </c>
      <c r="R51" s="70"/>
      <c r="S51" s="70"/>
      <c r="T51" s="70">
        <f>IF(T16="","",T16)</f>
        <v>240000</v>
      </c>
      <c r="U51" s="70"/>
      <c r="V51" s="70"/>
      <c r="W51" s="71"/>
      <c r="Y51" s="104"/>
      <c r="Z51" s="64" t="s">
        <v>40</v>
      </c>
      <c r="AA51" s="64"/>
      <c r="AB51" s="64"/>
      <c r="AC51" s="64"/>
      <c r="AD51" s="82" t="str">
        <f t="shared" si="1"/>
        <v>普通</v>
      </c>
      <c r="AE51" s="82"/>
      <c r="AF51" s="82"/>
      <c r="AG51" s="82"/>
      <c r="AH51" s="82"/>
      <c r="AI51" s="82"/>
      <c r="AJ51" s="82"/>
      <c r="AK51" s="82"/>
      <c r="AL51" s="82"/>
      <c r="AM51" s="83"/>
    </row>
    <row r="52" spans="2:39" ht="15" customHeight="1">
      <c r="B52" s="84"/>
      <c r="C52" s="85"/>
      <c r="D52" s="106"/>
      <c r="E52" s="107"/>
      <c r="F52" s="107"/>
      <c r="G52" s="107"/>
      <c r="H52" s="107"/>
      <c r="I52" s="107"/>
      <c r="J52" s="107"/>
      <c r="K52" s="107"/>
      <c r="L52" s="108"/>
      <c r="M52" s="94"/>
      <c r="N52" s="94"/>
      <c r="O52" s="94"/>
      <c r="P52" s="94"/>
      <c r="Q52" s="70"/>
      <c r="R52" s="70"/>
      <c r="S52" s="70"/>
      <c r="T52" s="70"/>
      <c r="U52" s="70"/>
      <c r="V52" s="70"/>
      <c r="W52" s="71"/>
      <c r="Y52" s="104"/>
      <c r="Z52" s="64" t="s">
        <v>41</v>
      </c>
      <c r="AA52" s="64"/>
      <c r="AB52" s="64"/>
      <c r="AC52" s="64"/>
      <c r="AD52" s="82" t="str">
        <f t="shared" si="1"/>
        <v>〇〇〇〇〇〇〇</v>
      </c>
      <c r="AE52" s="82"/>
      <c r="AF52" s="82"/>
      <c r="AG52" s="82"/>
      <c r="AH52" s="82"/>
      <c r="AI52" s="82"/>
      <c r="AJ52" s="82"/>
      <c r="AK52" s="82"/>
      <c r="AL52" s="82"/>
      <c r="AM52" s="83"/>
    </row>
    <row r="53" spans="2:39" ht="15" customHeight="1">
      <c r="B53" s="84" t="str">
        <f>IF(B18="","",B18)</f>
        <v>軽</v>
      </c>
      <c r="C53" s="85"/>
      <c r="D53" s="88" t="str">
        <f>IF(D18="","",D18)</f>
        <v>5/11～5/12　２日間　夜間作業</v>
      </c>
      <c r="E53" s="89"/>
      <c r="F53" s="89"/>
      <c r="G53" s="89"/>
      <c r="H53" s="89"/>
      <c r="I53" s="89"/>
      <c r="J53" s="89"/>
      <c r="K53" s="89"/>
      <c r="L53" s="90"/>
      <c r="M53" s="94">
        <f>IF(M18="","",M18)</f>
        <v>2</v>
      </c>
      <c r="N53" s="94"/>
      <c r="O53" s="94" t="str">
        <f>IF(O18="","",O18)</f>
        <v>日</v>
      </c>
      <c r="P53" s="94"/>
      <c r="Q53" s="70">
        <f>IF(Q18="","",Q18)</f>
        <v>16000</v>
      </c>
      <c r="R53" s="70"/>
      <c r="S53" s="70"/>
      <c r="T53" s="70">
        <f>IF(T18="","",T18)</f>
        <v>32000</v>
      </c>
      <c r="U53" s="70"/>
      <c r="V53" s="70"/>
      <c r="W53" s="71"/>
      <c r="Y53" s="104"/>
      <c r="Z53" s="74" t="s">
        <v>71</v>
      </c>
      <c r="AA53" s="74"/>
      <c r="AB53" s="74"/>
      <c r="AC53" s="74"/>
      <c r="AD53" s="98" t="str">
        <f t="shared" si="1"/>
        <v>カ）マルマルコウギョウショ</v>
      </c>
      <c r="AE53" s="98"/>
      <c r="AF53" s="98"/>
      <c r="AG53" s="98"/>
      <c r="AH53" s="98"/>
      <c r="AI53" s="98"/>
      <c r="AJ53" s="98"/>
      <c r="AK53" s="98"/>
      <c r="AL53" s="98"/>
      <c r="AM53" s="99"/>
    </row>
    <row r="54" spans="2:39" ht="15" customHeight="1" thickBot="1">
      <c r="B54" s="84"/>
      <c r="C54" s="85"/>
      <c r="D54" s="106"/>
      <c r="E54" s="107"/>
      <c r="F54" s="107"/>
      <c r="G54" s="107"/>
      <c r="H54" s="107"/>
      <c r="I54" s="107"/>
      <c r="J54" s="107"/>
      <c r="K54" s="107"/>
      <c r="L54" s="108"/>
      <c r="M54" s="94"/>
      <c r="N54" s="94"/>
      <c r="O54" s="94"/>
      <c r="P54" s="94"/>
      <c r="Q54" s="70"/>
      <c r="R54" s="70"/>
      <c r="S54" s="70"/>
      <c r="T54" s="70"/>
      <c r="U54" s="70"/>
      <c r="V54" s="70"/>
      <c r="W54" s="71"/>
      <c r="Y54" s="105"/>
      <c r="Z54" s="100" t="s">
        <v>72</v>
      </c>
      <c r="AA54" s="100"/>
      <c r="AB54" s="100"/>
      <c r="AC54" s="100"/>
      <c r="AD54" s="101" t="str">
        <f t="shared" si="1"/>
        <v>株式会社○○工業所</v>
      </c>
      <c r="AE54" s="101"/>
      <c r="AF54" s="101"/>
      <c r="AG54" s="101"/>
      <c r="AH54" s="101"/>
      <c r="AI54" s="101"/>
      <c r="AJ54" s="101"/>
      <c r="AK54" s="101"/>
      <c r="AL54" s="101"/>
      <c r="AM54" s="102"/>
    </row>
    <row r="55" spans="2:39" ht="15" customHeight="1">
      <c r="B55" s="84" t="str">
        <f>IF(B20="","",B20)</f>
        <v>非</v>
      </c>
      <c r="C55" s="85"/>
      <c r="D55" s="88" t="str">
        <f>IF(D20="","",D20)</f>
        <v>5/13～5/14　２日間　日中作業</v>
      </c>
      <c r="E55" s="89"/>
      <c r="F55" s="89"/>
      <c r="G55" s="89"/>
      <c r="H55" s="89"/>
      <c r="I55" s="89"/>
      <c r="J55" s="89"/>
      <c r="K55" s="89"/>
      <c r="L55" s="90"/>
      <c r="M55" s="94">
        <f>IF(M20="","",M20)</f>
        <v>2</v>
      </c>
      <c r="N55" s="94"/>
      <c r="O55" s="94" t="str">
        <f>IF(O20="","",O20)</f>
        <v>日</v>
      </c>
      <c r="P55" s="94"/>
      <c r="Q55" s="70">
        <f>IF(Q20="","",Q20)</f>
        <v>15000</v>
      </c>
      <c r="R55" s="70"/>
      <c r="S55" s="70"/>
      <c r="T55" s="70">
        <f>IF(T20="","",T20)</f>
        <v>30000</v>
      </c>
      <c r="U55" s="70"/>
      <c r="V55" s="70"/>
      <c r="W55" s="71"/>
      <c r="Z55" s="15"/>
    </row>
    <row r="56" spans="2:39" ht="15" customHeight="1">
      <c r="B56" s="84"/>
      <c r="C56" s="85"/>
      <c r="D56" s="106"/>
      <c r="E56" s="107"/>
      <c r="F56" s="107"/>
      <c r="G56" s="107"/>
      <c r="H56" s="107"/>
      <c r="I56" s="107"/>
      <c r="J56" s="107"/>
      <c r="K56" s="107"/>
      <c r="L56" s="108"/>
      <c r="M56" s="94"/>
      <c r="N56" s="94"/>
      <c r="O56" s="94"/>
      <c r="P56" s="94"/>
      <c r="Q56" s="70"/>
      <c r="R56" s="70"/>
      <c r="S56" s="70"/>
      <c r="T56" s="70"/>
      <c r="U56" s="70"/>
      <c r="V56" s="70"/>
      <c r="W56" s="71"/>
      <c r="Z56" s="15"/>
    </row>
    <row r="57" spans="2:39" ht="15" customHeight="1">
      <c r="B57" s="84" t="str">
        <f>IF(B22="","",B22)</f>
        <v/>
      </c>
      <c r="C57" s="85"/>
      <c r="D57" s="88" t="str">
        <f>IF(D22="","",D22)</f>
        <v/>
      </c>
      <c r="E57" s="89"/>
      <c r="F57" s="89"/>
      <c r="G57" s="89"/>
      <c r="H57" s="89"/>
      <c r="I57" s="89"/>
      <c r="J57" s="89"/>
      <c r="K57" s="89"/>
      <c r="L57" s="90"/>
      <c r="M57" s="94" t="str">
        <f>IF(M22="","",M22)</f>
        <v/>
      </c>
      <c r="N57" s="94"/>
      <c r="O57" s="94" t="str">
        <f>IF(O22="","",O22)</f>
        <v/>
      </c>
      <c r="P57" s="94"/>
      <c r="Q57" s="70" t="str">
        <f>IF(Q22="","",Q22)</f>
        <v/>
      </c>
      <c r="R57" s="70"/>
      <c r="S57" s="70"/>
      <c r="T57" s="70" t="str">
        <f>IF(T22="","",T22)</f>
        <v/>
      </c>
      <c r="U57" s="70"/>
      <c r="V57" s="70"/>
      <c r="W57" s="71"/>
      <c r="Z57" s="16"/>
    </row>
    <row r="58" spans="2:39" ht="15" customHeight="1" thickBot="1">
      <c r="B58" s="86"/>
      <c r="C58" s="87"/>
      <c r="D58" s="91"/>
      <c r="E58" s="92"/>
      <c r="F58" s="92"/>
      <c r="G58" s="92"/>
      <c r="H58" s="92"/>
      <c r="I58" s="92"/>
      <c r="J58" s="92"/>
      <c r="K58" s="92"/>
      <c r="L58" s="93"/>
      <c r="M58" s="95"/>
      <c r="N58" s="95"/>
      <c r="O58" s="95"/>
      <c r="P58" s="95"/>
      <c r="Q58" s="72"/>
      <c r="R58" s="72"/>
      <c r="S58" s="72"/>
      <c r="T58" s="72"/>
      <c r="U58" s="72"/>
      <c r="V58" s="72"/>
      <c r="W58" s="73"/>
      <c r="X58" s="15" t="s">
        <v>14</v>
      </c>
      <c r="Z58" s="16"/>
    </row>
    <row r="59" spans="2:39" ht="15" customHeight="1">
      <c r="Q59" s="76" t="s">
        <v>12</v>
      </c>
      <c r="R59" s="76"/>
      <c r="S59" s="76"/>
      <c r="T59" s="96">
        <f>IF(T24="","",T24)</f>
        <v>302000</v>
      </c>
      <c r="U59" s="96"/>
      <c r="V59" s="96"/>
      <c r="W59" s="96"/>
      <c r="X59" s="15" t="s">
        <v>67</v>
      </c>
      <c r="Z59" s="16"/>
    </row>
    <row r="60" spans="2:39" ht="15" customHeight="1" thickBot="1">
      <c r="Q60" s="77"/>
      <c r="R60" s="77"/>
      <c r="S60" s="77"/>
      <c r="T60" s="97"/>
      <c r="U60" s="97"/>
      <c r="V60" s="97"/>
      <c r="W60" s="97"/>
      <c r="X60" s="15" t="s">
        <v>15</v>
      </c>
      <c r="AB60" s="9"/>
    </row>
    <row r="61" spans="2:39" ht="15" customHeight="1">
      <c r="X61" s="17" t="s">
        <v>18</v>
      </c>
      <c r="AB61" s="9"/>
    </row>
    <row r="62" spans="2:39" ht="15" customHeight="1">
      <c r="B62" s="78"/>
      <c r="C62" s="79"/>
      <c r="D62" s="79"/>
      <c r="E62" s="79"/>
      <c r="F62" s="64" t="s">
        <v>55</v>
      </c>
      <c r="G62" s="64"/>
      <c r="H62" s="64"/>
      <c r="I62" s="64"/>
      <c r="J62" s="64"/>
      <c r="K62" s="64"/>
      <c r="L62" s="64" t="s">
        <v>57</v>
      </c>
      <c r="M62" s="64"/>
      <c r="N62" s="64"/>
      <c r="O62" s="64"/>
      <c r="P62" s="64"/>
      <c r="Q62" s="64"/>
      <c r="R62" s="64" t="s">
        <v>70</v>
      </c>
      <c r="S62" s="64"/>
      <c r="T62" s="64"/>
      <c r="U62" s="64"/>
      <c r="V62" s="64"/>
      <c r="W62" s="64"/>
      <c r="X62" s="18" t="s">
        <v>19</v>
      </c>
      <c r="AB62" s="9"/>
    </row>
    <row r="63" spans="2:39" ht="15" customHeight="1">
      <c r="B63" s="75" t="s">
        <v>92</v>
      </c>
      <c r="C63" s="67"/>
      <c r="D63" s="67"/>
      <c r="E63" s="68"/>
      <c r="F63" s="69" t="str">
        <f>IF(F28="","",F28)</f>
        <v>-</v>
      </c>
      <c r="G63" s="69"/>
      <c r="H63" s="69"/>
      <c r="I63" s="69"/>
      <c r="J63" s="69"/>
      <c r="K63" s="69"/>
      <c r="L63" s="69" t="str">
        <f>IF(L28="","",L28)</f>
        <v>-</v>
      </c>
      <c r="M63" s="69"/>
      <c r="N63" s="69"/>
      <c r="O63" s="69"/>
      <c r="P63" s="69"/>
      <c r="Q63" s="69"/>
      <c r="R63" s="69">
        <f>IF(R28="","",R28)</f>
        <v>240000</v>
      </c>
      <c r="S63" s="69"/>
      <c r="T63" s="69"/>
      <c r="U63" s="69"/>
      <c r="V63" s="69"/>
      <c r="W63" s="69"/>
      <c r="X63" s="18" t="s">
        <v>109</v>
      </c>
    </row>
    <row r="64" spans="2:39" ht="15" customHeight="1">
      <c r="B64" s="66" t="s">
        <v>56</v>
      </c>
      <c r="C64" s="67"/>
      <c r="D64" s="67"/>
      <c r="E64" s="68"/>
      <c r="F64" s="69" t="str">
        <f>IF(F29="","",F29)</f>
        <v>-</v>
      </c>
      <c r="G64" s="69"/>
      <c r="H64" s="69"/>
      <c r="I64" s="69"/>
      <c r="J64" s="69"/>
      <c r="K64" s="69"/>
      <c r="L64" s="69" t="str">
        <f>IF(L29="","",L29)</f>
        <v>-</v>
      </c>
      <c r="M64" s="69"/>
      <c r="N64" s="69"/>
      <c r="O64" s="69"/>
      <c r="P64" s="69"/>
      <c r="Q64" s="69"/>
      <c r="R64" s="69">
        <f>IF(R29="","",R29)</f>
        <v>32000</v>
      </c>
      <c r="S64" s="69"/>
      <c r="T64" s="69"/>
      <c r="U64" s="69"/>
      <c r="V64" s="69"/>
      <c r="W64" s="69"/>
      <c r="Y64" s="18" t="s">
        <v>61</v>
      </c>
    </row>
    <row r="65" spans="2:38" ht="15" customHeight="1">
      <c r="B65" s="66" t="s">
        <v>94</v>
      </c>
      <c r="C65" s="67"/>
      <c r="D65" s="67"/>
      <c r="E65" s="68"/>
      <c r="F65" s="69" t="str">
        <f>IF(F30="","",F30)</f>
        <v>-</v>
      </c>
      <c r="G65" s="69"/>
      <c r="H65" s="69"/>
      <c r="I65" s="69"/>
      <c r="J65" s="69"/>
      <c r="K65" s="69"/>
      <c r="L65" s="69" t="str">
        <f>IF(L30="","",L30)</f>
        <v>-</v>
      </c>
      <c r="M65" s="69"/>
      <c r="N65" s="69"/>
      <c r="O65" s="69"/>
      <c r="P65" s="69"/>
      <c r="Q65" s="69"/>
      <c r="R65" s="69">
        <f>IF(R30="","",R30)</f>
        <v>30000</v>
      </c>
      <c r="S65" s="69"/>
      <c r="T65" s="69"/>
      <c r="U65" s="69"/>
      <c r="V65" s="69"/>
      <c r="W65" s="69"/>
      <c r="X65" s="18" t="s">
        <v>32</v>
      </c>
    </row>
    <row r="66" spans="2:38" ht="15" customHeight="1">
      <c r="X66" s="18" t="s">
        <v>108</v>
      </c>
      <c r="AH66" s="19"/>
      <c r="AI66" s="19"/>
      <c r="AJ66" s="19"/>
    </row>
    <row r="67" spans="2:38" ht="15" customHeight="1">
      <c r="B67" s="20" t="s">
        <v>23</v>
      </c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65"/>
      <c r="N67" s="65"/>
      <c r="O67" s="65"/>
      <c r="P67" s="21"/>
      <c r="Q67" s="21"/>
      <c r="R67" s="21"/>
      <c r="S67" s="34" t="s">
        <v>24</v>
      </c>
      <c r="T67" s="21"/>
      <c r="U67" s="21"/>
      <c r="V67" s="21"/>
      <c r="W67" s="23"/>
      <c r="AG67" s="64" t="s">
        <v>20</v>
      </c>
      <c r="AH67" s="64"/>
      <c r="AI67" s="64" t="s">
        <v>21</v>
      </c>
      <c r="AJ67" s="64"/>
      <c r="AK67" s="64" t="s">
        <v>22</v>
      </c>
      <c r="AL67" s="64"/>
    </row>
    <row r="68" spans="2:38" ht="15" customHeight="1">
      <c r="B68" s="24"/>
      <c r="W68" s="25"/>
      <c r="AG68" s="64"/>
      <c r="AH68" s="64"/>
      <c r="AI68" s="64"/>
      <c r="AJ68" s="64"/>
      <c r="AK68" s="64"/>
      <c r="AL68" s="64"/>
    </row>
    <row r="69" spans="2:38" ht="15" customHeight="1">
      <c r="B69" s="24"/>
      <c r="W69" s="25"/>
      <c r="AG69" s="64"/>
      <c r="AH69" s="64"/>
      <c r="AI69" s="64"/>
      <c r="AJ69" s="64"/>
      <c r="AK69" s="64"/>
      <c r="AL69" s="64"/>
    </row>
    <row r="70" spans="2:38" ht="15" customHeight="1">
      <c r="B70" s="26"/>
      <c r="C70" s="27"/>
      <c r="D70" s="27"/>
      <c r="E70" s="27"/>
      <c r="F70" s="27"/>
      <c r="G70" s="27"/>
      <c r="H70" s="27"/>
      <c r="I70" s="27"/>
      <c r="J70" s="27"/>
      <c r="K70" s="27"/>
      <c r="L70" s="27"/>
      <c r="M70" s="27"/>
      <c r="N70" s="27"/>
      <c r="O70" s="27"/>
      <c r="P70" s="27"/>
      <c r="Q70" s="27"/>
      <c r="R70" s="27"/>
      <c r="S70" s="27"/>
      <c r="T70" s="27"/>
      <c r="U70" s="27"/>
      <c r="V70" s="27"/>
      <c r="W70" s="28"/>
      <c r="AG70" s="64"/>
      <c r="AH70" s="64"/>
      <c r="AI70" s="64"/>
      <c r="AJ70" s="64"/>
      <c r="AK70" s="64"/>
      <c r="AL70" s="64"/>
    </row>
  </sheetData>
  <sheetProtection password="CC3B" sheet="1" selectLockedCells="1"/>
  <mergeCells count="232">
    <mergeCell ref="AI67:AJ67"/>
    <mergeCell ref="AK67:AL67"/>
    <mergeCell ref="AG68:AH70"/>
    <mergeCell ref="AI68:AJ70"/>
    <mergeCell ref="AK68:AL70"/>
    <mergeCell ref="B65:E65"/>
    <mergeCell ref="F65:K65"/>
    <mergeCell ref="L65:Q65"/>
    <mergeCell ref="R65:W65"/>
    <mergeCell ref="M67:O67"/>
    <mergeCell ref="AG67:AH67"/>
    <mergeCell ref="B63:E63"/>
    <mergeCell ref="F63:K63"/>
    <mergeCell ref="L63:Q63"/>
    <mergeCell ref="R63:W63"/>
    <mergeCell ref="B64:E64"/>
    <mergeCell ref="F64:K64"/>
    <mergeCell ref="L64:Q64"/>
    <mergeCell ref="R64:W64"/>
    <mergeCell ref="Q59:S60"/>
    <mergeCell ref="T59:W60"/>
    <mergeCell ref="B62:E62"/>
    <mergeCell ref="F62:K62"/>
    <mergeCell ref="L62:Q62"/>
    <mergeCell ref="R62:W62"/>
    <mergeCell ref="T55:W56"/>
    <mergeCell ref="B57:C58"/>
    <mergeCell ref="D57:L58"/>
    <mergeCell ref="M57:N58"/>
    <mergeCell ref="O57:P58"/>
    <mergeCell ref="Q57:S58"/>
    <mergeCell ref="T57:W58"/>
    <mergeCell ref="T53:W54"/>
    <mergeCell ref="Z53:AC53"/>
    <mergeCell ref="AD53:AM53"/>
    <mergeCell ref="Z54:AC54"/>
    <mergeCell ref="AD54:AM54"/>
    <mergeCell ref="B55:C56"/>
    <mergeCell ref="D55:L56"/>
    <mergeCell ref="M55:N56"/>
    <mergeCell ref="O55:P56"/>
    <mergeCell ref="Q55:S56"/>
    <mergeCell ref="T51:W52"/>
    <mergeCell ref="Z51:AC51"/>
    <mergeCell ref="AD51:AM51"/>
    <mergeCell ref="Z52:AC52"/>
    <mergeCell ref="AD52:AM52"/>
    <mergeCell ref="B53:C54"/>
    <mergeCell ref="D53:L54"/>
    <mergeCell ref="M53:N54"/>
    <mergeCell ref="O53:P54"/>
    <mergeCell ref="Q53:S54"/>
    <mergeCell ref="Y49:Y54"/>
    <mergeCell ref="Z49:AC49"/>
    <mergeCell ref="AD49:AM49"/>
    <mergeCell ref="Z50:AC50"/>
    <mergeCell ref="AD50:AM50"/>
    <mergeCell ref="B51:C52"/>
    <mergeCell ref="D51:L52"/>
    <mergeCell ref="M51:N52"/>
    <mergeCell ref="O51:P52"/>
    <mergeCell ref="Q51:S52"/>
    <mergeCell ref="B49:C50"/>
    <mergeCell ref="D49:L50"/>
    <mergeCell ref="M49:N50"/>
    <mergeCell ref="O49:P50"/>
    <mergeCell ref="Q49:S50"/>
    <mergeCell ref="T49:W50"/>
    <mergeCell ref="Q45:U45"/>
    <mergeCell ref="V45:W45"/>
    <mergeCell ref="Y45:AB45"/>
    <mergeCell ref="AD45:AM45"/>
    <mergeCell ref="B46:G47"/>
    <mergeCell ref="H46:P47"/>
    <mergeCell ref="Y46:AC46"/>
    <mergeCell ref="AD46:AF46"/>
    <mergeCell ref="AG46:AM46"/>
    <mergeCell ref="AD43:AM43"/>
    <mergeCell ref="B44:E44"/>
    <mergeCell ref="F44:J44"/>
    <mergeCell ref="K44:O44"/>
    <mergeCell ref="P44:U44"/>
    <mergeCell ref="V44:W44"/>
    <mergeCell ref="Y44:AB44"/>
    <mergeCell ref="AD44:AM44"/>
    <mergeCell ref="B43:E43"/>
    <mergeCell ref="F43:J43"/>
    <mergeCell ref="K43:O43"/>
    <mergeCell ref="P43:U43"/>
    <mergeCell ref="V43:W43"/>
    <mergeCell ref="Y43:AB43"/>
    <mergeCell ref="AD41:AM41"/>
    <mergeCell ref="B42:E42"/>
    <mergeCell ref="F42:J42"/>
    <mergeCell ref="K42:O42"/>
    <mergeCell ref="P42:U42"/>
    <mergeCell ref="V42:W42"/>
    <mergeCell ref="Y42:AB42"/>
    <mergeCell ref="AD42:AL42"/>
    <mergeCell ref="B41:E41"/>
    <mergeCell ref="F41:J41"/>
    <mergeCell ref="K41:O41"/>
    <mergeCell ref="P41:U41"/>
    <mergeCell ref="V41:W41"/>
    <mergeCell ref="Y41:AB41"/>
    <mergeCell ref="Y38:AA39"/>
    <mergeCell ref="AB38:AH39"/>
    <mergeCell ref="AI38:AJ39"/>
    <mergeCell ref="AK38:AM39"/>
    <mergeCell ref="B39:E40"/>
    <mergeCell ref="F39:W40"/>
    <mergeCell ref="AD40:AH40"/>
    <mergeCell ref="AI32:AJ32"/>
    <mergeCell ref="AK32:AL32"/>
    <mergeCell ref="AG33:AH35"/>
    <mergeCell ref="AI33:AJ35"/>
    <mergeCell ref="AK33:AL35"/>
    <mergeCell ref="B36:K37"/>
    <mergeCell ref="O36:W37"/>
    <mergeCell ref="AD37:AE37"/>
    <mergeCell ref="AL37:AM37"/>
    <mergeCell ref="B30:E30"/>
    <mergeCell ref="F30:K30"/>
    <mergeCell ref="L30:Q30"/>
    <mergeCell ref="R30:W30"/>
    <mergeCell ref="M32:O32"/>
    <mergeCell ref="AG32:AH32"/>
    <mergeCell ref="B28:E28"/>
    <mergeCell ref="F28:K28"/>
    <mergeCell ref="L28:Q28"/>
    <mergeCell ref="R28:W28"/>
    <mergeCell ref="B29:E29"/>
    <mergeCell ref="F29:K29"/>
    <mergeCell ref="L29:Q29"/>
    <mergeCell ref="R29:W29"/>
    <mergeCell ref="Q24:S25"/>
    <mergeCell ref="T24:W25"/>
    <mergeCell ref="B27:E27"/>
    <mergeCell ref="F27:K27"/>
    <mergeCell ref="L27:Q27"/>
    <mergeCell ref="R27:W27"/>
    <mergeCell ref="T20:W21"/>
    <mergeCell ref="B22:C23"/>
    <mergeCell ref="D22:L23"/>
    <mergeCell ref="M22:N23"/>
    <mergeCell ref="O22:P23"/>
    <mergeCell ref="Q22:S23"/>
    <mergeCell ref="T22:W23"/>
    <mergeCell ref="T18:W19"/>
    <mergeCell ref="Z18:AC18"/>
    <mergeCell ref="AD18:AM18"/>
    <mergeCell ref="Z19:AC19"/>
    <mergeCell ref="AD19:AM19"/>
    <mergeCell ref="B20:C21"/>
    <mergeCell ref="D20:L21"/>
    <mergeCell ref="M20:N21"/>
    <mergeCell ref="O20:P21"/>
    <mergeCell ref="Q20:S21"/>
    <mergeCell ref="T16:W17"/>
    <mergeCell ref="Z16:AC16"/>
    <mergeCell ref="AD16:AM16"/>
    <mergeCell ref="Z17:AC17"/>
    <mergeCell ref="AD17:AM17"/>
    <mergeCell ref="B18:C19"/>
    <mergeCell ref="D18:L19"/>
    <mergeCell ref="M18:N19"/>
    <mergeCell ref="O18:P19"/>
    <mergeCell ref="Q18:S19"/>
    <mergeCell ref="Y14:Y19"/>
    <mergeCell ref="Z14:AC14"/>
    <mergeCell ref="AD14:AM14"/>
    <mergeCell ref="Z15:AC15"/>
    <mergeCell ref="AD15:AM15"/>
    <mergeCell ref="B16:C17"/>
    <mergeCell ref="D16:L17"/>
    <mergeCell ref="M16:N17"/>
    <mergeCell ref="O16:P17"/>
    <mergeCell ref="Q16:S17"/>
    <mergeCell ref="B14:C15"/>
    <mergeCell ref="D14:L15"/>
    <mergeCell ref="M14:N15"/>
    <mergeCell ref="O14:P15"/>
    <mergeCell ref="Q14:S15"/>
    <mergeCell ref="T14:W15"/>
    <mergeCell ref="Q10:U10"/>
    <mergeCell ref="V10:W10"/>
    <mergeCell ref="Y10:AB10"/>
    <mergeCell ref="AD10:AM10"/>
    <mergeCell ref="B11:G12"/>
    <mergeCell ref="H11:P12"/>
    <mergeCell ref="Y11:AC11"/>
    <mergeCell ref="AD11:AF11"/>
    <mergeCell ref="AG11:AM11"/>
    <mergeCell ref="AD8:AM8"/>
    <mergeCell ref="B7:E7"/>
    <mergeCell ref="F7:J7"/>
    <mergeCell ref="B9:E9"/>
    <mergeCell ref="F9:J9"/>
    <mergeCell ref="K9:O9"/>
    <mergeCell ref="P9:U9"/>
    <mergeCell ref="V9:W9"/>
    <mergeCell ref="Y9:AB9"/>
    <mergeCell ref="AD9:AM9"/>
    <mergeCell ref="B8:E8"/>
    <mergeCell ref="F8:J8"/>
    <mergeCell ref="K8:O8"/>
    <mergeCell ref="P8:U8"/>
    <mergeCell ref="V8:W8"/>
    <mergeCell ref="Y8:AB8"/>
    <mergeCell ref="B6:E6"/>
    <mergeCell ref="F6:J6"/>
    <mergeCell ref="K6:O6"/>
    <mergeCell ref="P6:U6"/>
    <mergeCell ref="V6:W6"/>
    <mergeCell ref="AD7:AL7"/>
    <mergeCell ref="AI3:AJ4"/>
    <mergeCell ref="AK3:AM4"/>
    <mergeCell ref="K7:O7"/>
    <mergeCell ref="P7:U7"/>
    <mergeCell ref="V7:W7"/>
    <mergeCell ref="Y7:AB7"/>
    <mergeCell ref="AD5:AH5"/>
    <mergeCell ref="B4:E5"/>
    <mergeCell ref="F4:W5"/>
    <mergeCell ref="Y6:AB6"/>
    <mergeCell ref="AD6:AM6"/>
    <mergeCell ref="B1:K2"/>
    <mergeCell ref="O1:W2"/>
    <mergeCell ref="AD2:AE2"/>
    <mergeCell ref="AL2:AM2"/>
    <mergeCell ref="Y3:AA4"/>
    <mergeCell ref="AB3:AH4"/>
  </mergeCells>
  <phoneticPr fontId="14"/>
  <dataValidations count="5">
    <dataValidation type="list" allowBlank="1" showInputMessage="1" showErrorMessage="1" sqref="B16:C23" xr:uid="{8C609283-7BA3-4E65-BD22-D3BBFC1CEA39}">
      <formula1>"軽,非"</formula1>
    </dataValidation>
    <dataValidation imeMode="hiragana" allowBlank="1" showInputMessage="1" showErrorMessage="1" sqref="AD6:AM6 D55 F9 F4 O51:P58 AK38 D51 D53 AK3 D20 F39 AD41:AM41 AD42:AL42 D57 D22 O16:P23 D16 D18 AD7:AL7" xr:uid="{B37A1A6E-661D-406A-933A-7260BE4EAF7E}"/>
    <dataValidation imeMode="off" allowBlank="1" showInputMessage="1" showErrorMessage="1" sqref="AD43:AM45 AG8:AG11 AH37 P6:U9 AD8:AF10 M16:N23 AD17:AM17 AJ2 AF2 AH2 AH8:AM10 AB38:AH39 M51:N58 Q51:S58 F41:F44 P41:U44 AD40:AH40 T51:W60 AJ37 AF37 AG46 F6:F7 AD46 AD5:AH5 Q16:W23 AB3:AH4" xr:uid="{1ADA2DE9-F5B9-4E57-914B-5FFA2F4214FA}"/>
    <dataValidation type="list" allowBlank="1" showInputMessage="1" showErrorMessage="1" sqref="F8:J8" xr:uid="{E9E29DDC-84D5-4124-954E-F6C16C84BAD7}">
      <formula1>"本工事,追加工事,一般工事"</formula1>
    </dataValidation>
    <dataValidation type="list" allowBlank="1" showInputMessage="1" showErrorMessage="1" sqref="AD11:AF11" xr:uid="{09A173E3-A4F9-43FF-A6D5-A7ED392A8157}">
      <formula1>"課税,免税"</formula1>
    </dataValidation>
  </dataValidations>
  <pageMargins left="0.39370078740157483" right="0" top="0.74803149606299213" bottom="0.74803149606299213" header="0.31496062992125984" footer="0.31496062992125984"/>
  <pageSetup paperSize="9" orientation="landscape" blackAndWhite="1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請求書書式(登録業者用)</vt:lpstr>
      <vt:lpstr>記入例(登録業者用)</vt:lpstr>
      <vt:lpstr>請求書書式(免税業者用)</vt:lpstr>
      <vt:lpstr>記入例(免税業者用)</vt:lpstr>
      <vt:lpstr>'記入例(登録業者用)'!Print_Area</vt:lpstr>
      <vt:lpstr>'記入例(免税業者用)'!Print_Area</vt:lpstr>
      <vt:lpstr>'請求書書式(登録業者用)'!Print_Area</vt:lpstr>
      <vt:lpstr>'請求書書式(免税業者用)'!Print_Area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t-mizugami</dc:creator>
  <cp:lastModifiedBy>幹男 本村</cp:lastModifiedBy>
  <cp:lastPrinted>2025-03-05T06:26:21Z</cp:lastPrinted>
  <dcterms:created xsi:type="dcterms:W3CDTF">2020-05-20T06:14:03Z</dcterms:created>
  <dcterms:modified xsi:type="dcterms:W3CDTF">2025-03-10T00:58:39Z</dcterms:modified>
</cp:coreProperties>
</file>